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pirela\Desktop\"/>
    </mc:Choice>
  </mc:AlternateContent>
  <xr:revisionPtr revIDLastSave="0" documentId="13_ncr:1_{4985C66F-EE91-4E5E-A570-5138169479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io SHD-002" sheetId="7" r:id="rId1"/>
    <sheet name="Hoja1" sheetId="8" state="hidden" r:id="rId2"/>
    <sheet name="Instructivo" sheetId="9" r:id="rId3"/>
  </sheets>
  <definedNames>
    <definedName name="_xlnm.Print_Area" localSheetId="0">'Formulario SHD-002'!$B$2:$P$87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4" i="7" l="1"/>
  <c r="I72" i="7"/>
  <c r="I65" i="7"/>
  <c r="M58" i="7"/>
  <c r="O53" i="7"/>
  <c r="O52" i="7"/>
  <c r="O50" i="7"/>
  <c r="O49" i="7"/>
  <c r="O47" i="7"/>
  <c r="O46" i="7"/>
  <c r="O45" i="7"/>
  <c r="O43" i="7"/>
  <c r="O41" i="7"/>
  <c r="O39" i="7"/>
  <c r="O37" i="7"/>
  <c r="I69" i="7" l="1"/>
  <c r="K54" i="7"/>
  <c r="I71" i="7"/>
  <c r="I70" i="7"/>
  <c r="N71" i="7" l="1"/>
  <c r="P71" i="7"/>
  <c r="N69" i="7"/>
  <c r="P69" i="7"/>
  <c r="N70" i="7"/>
  <c r="P70" i="7"/>
  <c r="M59" i="7"/>
  <c r="O59" i="7" s="1"/>
  <c r="I66" i="7" s="1"/>
  <c r="M61" i="7"/>
  <c r="O61" i="7" s="1"/>
  <c r="I68" i="7" s="1"/>
  <c r="M60" i="7"/>
  <c r="O60" i="7" s="1"/>
  <c r="I67" i="7" s="1"/>
  <c r="L67" i="7" s="1"/>
  <c r="O58" i="7"/>
  <c r="P66" i="7" l="1"/>
  <c r="N66" i="7"/>
  <c r="N68" i="7"/>
  <c r="P68" i="7"/>
  <c r="L62" i="7"/>
  <c r="N67" i="7" l="1"/>
  <c r="P67" i="7"/>
  <c r="P65" i="7"/>
  <c r="N65" i="7"/>
  <c r="O78" i="7"/>
  <c r="O79" i="7"/>
</calcChain>
</file>

<file path=xl/sharedStrings.xml><?xml version="1.0" encoding="utf-8"?>
<sst xmlns="http://schemas.openxmlformats.org/spreadsheetml/2006/main" count="208" uniqueCount="192">
  <si>
    <t>PARA USO OFICIAL EXCLUSIVAMENTE</t>
  </si>
  <si>
    <t>FECHA</t>
  </si>
  <si>
    <t>AÑO</t>
  </si>
  <si>
    <t>FIRMA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</si>
  <si>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</si>
  <si>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</si>
  <si>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</si>
  <si>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</si>
  <si>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</si>
  <si>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</si>
  <si>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</si>
  <si>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</si>
  <si>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</si>
  <si>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</si>
  <si>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</si>
  <si>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</si>
  <si>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</t>
  </si>
  <si>
    <t xml:space="preserve">TOTAL A FAVOR DEPARTAMENTO </t>
  </si>
  <si>
    <t>VALOR SANCIONES</t>
  </si>
  <si>
    <t>NOMBRE</t>
  </si>
  <si>
    <t>C.C.</t>
  </si>
  <si>
    <t>CONTADOR Y/O REVISOR FISCAL</t>
  </si>
  <si>
    <t xml:space="preserve">MES </t>
  </si>
  <si>
    <t>APROXIME AL MULTIPLO DE MIL MAS CERCANO</t>
  </si>
  <si>
    <t xml:space="preserve">REPRESENTANTE LEGAL </t>
  </si>
  <si>
    <t>SECCIÓN A. TIPO DE DECLARACIÓN</t>
  </si>
  <si>
    <t>SECCIÓN C. INFORMACIÓN GENERAL</t>
  </si>
  <si>
    <t>No. DE RADICACIÓN:</t>
  </si>
  <si>
    <t>No. DECLARACIÓN:</t>
  </si>
  <si>
    <t>DÍA</t>
  </si>
  <si>
    <t>NOMBRE FUNCIONARIO:</t>
  </si>
  <si>
    <t>FIRMA:</t>
  </si>
  <si>
    <t>FECHA:</t>
  </si>
  <si>
    <t>C.1. RAZÓN SOCIAL</t>
  </si>
  <si>
    <t>C.3. CORREO ELECTRÓNICO</t>
  </si>
  <si>
    <t>Declaro que la información aquí consignada es correcta y ajustada a las disposiciones legales.</t>
  </si>
  <si>
    <t>SECCIÓN B. PERÍODO GRAVABLE</t>
  </si>
  <si>
    <t>SALDO A FAVOR PERÍODO ANTERIOR</t>
  </si>
  <si>
    <t>Estampilla Pro Electrificación rural</t>
  </si>
  <si>
    <t>Estampilla Pro Desarrollo Fronterizo</t>
  </si>
  <si>
    <t>Estampilla Bomberil</t>
  </si>
  <si>
    <t>Estampilla Pro Desarrollo Instituto Tecnológico del Putumayo</t>
  </si>
  <si>
    <t>Estampilla para el Bienestar del Adulto Mayor</t>
  </si>
  <si>
    <t>Estampilla Pro Cultura</t>
  </si>
  <si>
    <t>Estampilla Pro Desarrollo Departamental</t>
  </si>
  <si>
    <t>SECCIÓN D. LIQUIDACIÓN POR CONTRATO</t>
  </si>
  <si>
    <t>SECCIÓN E. LIQUDACION POR DOCUMENTACIÓN</t>
  </si>
  <si>
    <t>C.2. NIT</t>
  </si>
  <si>
    <t>E.2. CANTIDAD</t>
  </si>
  <si>
    <t>E.4. VALOR RECAUDO ESTAMPILLA</t>
  </si>
  <si>
    <r>
      <rPr>
        <b/>
        <sz val="11"/>
        <rFont val="Arial"/>
        <family val="2"/>
      </rPr>
      <t xml:space="preserve">A.3. Marque con una X la retención que va a declarar </t>
    </r>
    <r>
      <rPr>
        <sz val="11"/>
        <rFont val="Arial"/>
        <family val="2"/>
      </rPr>
      <t xml:space="preserve">                                                                               </t>
    </r>
  </si>
  <si>
    <r>
      <t xml:space="preserve">REPUBLICA DE COLOMBIA                                                                             GOBERNACIÓN DEL PUTUMAYO                                                                                                                  </t>
    </r>
    <r>
      <rPr>
        <sz val="16"/>
        <rFont val="Arial"/>
        <family val="2"/>
      </rPr>
      <t>Secretaria de Hacienda Departamental</t>
    </r>
  </si>
  <si>
    <t>ESTAMPILLA PRO ELECTRIFICACIÓN RURAL</t>
  </si>
  <si>
    <t>ESTAMPILLA PRO DESARROLLO FRONTERIZO</t>
  </si>
  <si>
    <t>ESTAMPILLA PRO CULTURA</t>
  </si>
  <si>
    <t>ESTAMPILLA PRO DESARROLLO DEPARTAMENTAL</t>
  </si>
  <si>
    <t>ESTAMPILLA BOMBERIL</t>
  </si>
  <si>
    <t>ESTAMPILLA PRO EL BIENESTAR DEL ADULTO MAYOR</t>
  </si>
  <si>
    <t>ESTAMPILLA PRO DESARROLLO ITP</t>
  </si>
  <si>
    <t>D2. BASE GRAVABLE</t>
  </si>
  <si>
    <t xml:space="preserve">   D3. TARIFA</t>
  </si>
  <si>
    <t>D4. VALOR ESTAMPILLA</t>
  </si>
  <si>
    <t>D6. BASE GRAVABLE</t>
  </si>
  <si>
    <t xml:space="preserve">   D7. TARIFA</t>
  </si>
  <si>
    <t>D8. VALOR ESTAMPILLA</t>
  </si>
  <si>
    <t>D10. BASE GRAVABLE</t>
  </si>
  <si>
    <t xml:space="preserve">   D11. TARIFA</t>
  </si>
  <si>
    <t>D12. VALOR ESTAMPILLA</t>
  </si>
  <si>
    <t>D14. BASE GRAVABLE</t>
  </si>
  <si>
    <t xml:space="preserve">   D15. TARIFA</t>
  </si>
  <si>
    <t>D16. VALOR ESTAMPILLA</t>
  </si>
  <si>
    <t>D18. BASE GRAVABLE</t>
  </si>
  <si>
    <t xml:space="preserve">   D19. TARIFA</t>
  </si>
  <si>
    <t>D20. VALOR ESTAMPILLA</t>
  </si>
  <si>
    <t>D22. BASE GRAVABLE</t>
  </si>
  <si>
    <t xml:space="preserve">   D23. TARIFA</t>
  </si>
  <si>
    <t>D24. VALOR ESTAMPILLA</t>
  </si>
  <si>
    <t>D26. BASE GRAVABLE</t>
  </si>
  <si>
    <t xml:space="preserve">   D27. TARIFA</t>
  </si>
  <si>
    <t>D28. VALOR ESTAMPILLA</t>
  </si>
  <si>
    <t>E.1. HECHO GENERADOR: Expedición de certificados, constancia, permisos, autorizaciones y paz y salvo TARIFA= ((SMMLV / 30) * 10%)</t>
  </si>
  <si>
    <t xml:space="preserve">   E.3. TARIFA (10% SMDLV)</t>
  </si>
  <si>
    <t>TOTAL ESTAMPILLAS</t>
  </si>
  <si>
    <t xml:space="preserve">Todos los contratos y convenios de asociacíón y sus adicionales diferentes a consultoría, estudios y diseños y prestación de servicios profesionales y de apoyo a la gestión. </t>
  </si>
  <si>
    <t xml:space="preserve">Todos los contratos y convenios de asociacíón y sus adicionales diferentes a consultoría, estudios y diseños y prestación de servicios profesionales y de apoyo a la gestión.  </t>
  </si>
  <si>
    <t xml:space="preserve">Los contratos de obra y sus adicionales. </t>
  </si>
  <si>
    <t xml:space="preserve">Los contratos de Consultoría, Estudios y Diseños y sus adicionales.  </t>
  </si>
  <si>
    <t>Los contratos de Prestación de servicios profesionales y apoyo a la gestión y sus adicionales.</t>
  </si>
  <si>
    <t xml:space="preserve">Todos los contratos de obra y sus adicionales. </t>
  </si>
  <si>
    <t xml:space="preserve">Todos los contratos de Suministro, compraventa, Concesiones y sus adicionales. </t>
  </si>
  <si>
    <t xml:space="preserve">Los contratos de prestación de servicios profesionales y de apoyo a la gestión y sus adicionales.  </t>
  </si>
  <si>
    <t xml:space="preserve">Los demás contratos y sus adicionales. </t>
  </si>
  <si>
    <t>TOTAL A CARGO POR RECAUDO DE ESTAMPILLAS</t>
  </si>
  <si>
    <t>INTERESES POR MORA</t>
  </si>
  <si>
    <t>VIGENCIA</t>
  </si>
  <si>
    <t>SALDO A FAVOR -  (R8+R10+R11)-R9 - SI EL RESULTADO DEL TOTAL A CARGO  ES MENOR A CERO</t>
  </si>
  <si>
    <t>C.4. DIRECCIÓN</t>
  </si>
  <si>
    <t xml:space="preserve">C.5. TELEFONO </t>
  </si>
  <si>
    <t>C.6. MUNICIPIO</t>
  </si>
  <si>
    <t>C.7. APELLIDOS Y NOMBRES DEL REPRESENTANTE LEGAL</t>
  </si>
  <si>
    <t xml:space="preserve">C.8. CEDULA CIUDADANIA </t>
  </si>
  <si>
    <r>
      <rPr>
        <b/>
        <sz val="11"/>
        <rFont val="Arial"/>
        <family val="2"/>
      </rPr>
      <t xml:space="preserve">A.1. </t>
    </r>
    <r>
      <rPr>
        <sz val="11"/>
        <rFont val="Arial"/>
        <family val="2"/>
      </rPr>
      <t>INICIAL</t>
    </r>
  </si>
  <si>
    <r>
      <rPr>
        <b/>
        <sz val="11"/>
        <rFont val="Arial"/>
        <family val="2"/>
      </rPr>
      <t>A.2.</t>
    </r>
    <r>
      <rPr>
        <sz val="11"/>
        <rFont val="Arial"/>
        <family val="2"/>
      </rPr>
      <t xml:space="preserve"> CORRECCIÓN</t>
    </r>
  </si>
  <si>
    <t>D5. HECHO GENERADOR ESTAMPILLA PRO ELECTRIFICACIÓN RURAL. 
(Art. OCTAVO, Ordenanza 927 de noviembre 15 de 2024)</t>
  </si>
  <si>
    <t>D9. HECHO GENERADOR ESTAMPILLA PRO CULTURA.  
(Art. NOVENO, Ordenanza 927 de noviembre 15 de 2024)</t>
  </si>
  <si>
    <t>D13. HECHO GENERADOR ESTAMPILLA PRO DESARROLLO DEPARTAMENTAL. 
(Art. DECIMO, Ordenanza 927 de noviembre 15 de 2024)</t>
  </si>
  <si>
    <t>D17. HECHO GENERADOR ESTAMPILLA PRO EL BIENESTAR DEL ADULTO MAYOR. 
 (Art. DECIMO PRIMERO, Ordenanza 927 de noviembre 15 de 2024)</t>
  </si>
  <si>
    <t>FORMULARIO SHD-002
DECLARACIÓN DE RETENCION Y PAGO DE ESTAMPILLAS DEPARTAMENTALES</t>
  </si>
  <si>
    <t>D1. HECHO GENERADOR ESTAMPILLA PRO DESARROLLO FRONTERIZO.  
(Art. SÉPTIMO, Ordenanza 927 de noviembre 15 de 2024)</t>
  </si>
  <si>
    <t>D21. HECHO GENERADOR ESTAMPILLA PRO DESARROLLO INSTITUTO TECNOLÓGICO DEL PUTUMAYO.  (Art. DECIMO SEGUNDO, Ordenanza 927 de noviembre de 2024)</t>
  </si>
  <si>
    <t>D25. HECHO GENERADOR ESTAMPILLA BOMBERIL. 
(Art. DECIMO TERCERO, Ordenanza 927 de noviembre 15 de 2024)</t>
  </si>
  <si>
    <t>SECCIÓN F. DISTRIBUCION</t>
  </si>
  <si>
    <t>SECCIÓN G. PAGOS</t>
  </si>
  <si>
    <t>SECCIÓN H. FIRMAS</t>
  </si>
  <si>
    <t xml:space="preserve">H.1. </t>
  </si>
  <si>
    <t>H.2.</t>
  </si>
  <si>
    <t>F1</t>
  </si>
  <si>
    <t>F2</t>
  </si>
  <si>
    <t>F3</t>
  </si>
  <si>
    <t>G1</t>
  </si>
  <si>
    <t>G2</t>
  </si>
  <si>
    <t>G3</t>
  </si>
  <si>
    <t>G4</t>
  </si>
  <si>
    <t>G5</t>
  </si>
  <si>
    <t>G6</t>
  </si>
  <si>
    <t>TOTAL A CARGO POR RECAUDO DE ESTAMPILLAS + SANCIONES + INTERESES - SALDO A FAVOR PER ANT (G1+G2+G3)-G4</t>
  </si>
  <si>
    <t>INSTRUCTIVO PARA EL DILIGENCIAMIENTO DEL FORMULARIO SHD-002
DECLARACIÓN DE RETENCION Y PAGO DE ESTAMPILLAS DEPARTAMENTALES</t>
  </si>
  <si>
    <r>
      <t xml:space="preserve">NOTA: </t>
    </r>
    <r>
      <rPr>
        <sz val="11"/>
        <rFont val="Arial"/>
        <family val="2"/>
      </rPr>
      <t>Esta guía constituye una orientación para el diligenciamiento del formulario y en ningún caso exime a los responsables de la obligación de dar cumplimiento a las disposiciones legales.</t>
    </r>
  </si>
  <si>
    <t>Recuerde la obligatoriedad de diligenciar todos los espacios del formulario. No se admite formularios con borrones, tachones o enmendaduras.</t>
  </si>
  <si>
    <t>La Entidad Financiera autorizada para el recaudo de las Estampillas Departamentales es el Banco BBVA y corresponde a las siguientes cuentas de ahorro, así:</t>
  </si>
  <si>
    <t>CONTRIBUCION</t>
  </si>
  <si>
    <t>CUENTA DE AHORROS No.</t>
  </si>
  <si>
    <t>PRO DESARROLLO FRONTERIZO</t>
  </si>
  <si>
    <t>598-129864 Pro Desarrollo Fronterizo</t>
  </si>
  <si>
    <t>PRO ELECTRIFICACIÓN RURAL</t>
  </si>
  <si>
    <t>598-117794 Pro Electrificación Rural</t>
  </si>
  <si>
    <t>598-177889 Pro Cultura</t>
  </si>
  <si>
    <t>PRO DESARROLLO DEPARTAMENTAL</t>
  </si>
  <si>
    <t>598-129872 Pro Desarrollo Departamental</t>
  </si>
  <si>
    <t xml:space="preserve">PRO BIENESTAR DEL ADULTO MAYOR </t>
  </si>
  <si>
    <t>598-129856 ProBienestar Adulto Mayor</t>
  </si>
  <si>
    <t>PRO DESARROLLO ITP</t>
  </si>
  <si>
    <t>598-291664 Instituto Tecnológico del Putumayo</t>
  </si>
  <si>
    <t xml:space="preserve">ESTAMPILLA BOMBERIL. </t>
  </si>
  <si>
    <t>598-273191 Bomberil</t>
  </si>
  <si>
    <t>Las casillas para uso oficial exclusivamente, serán diligenciadas por el funcionario responsable de las  estampillas, del Área de Rentas de la Gobernación del Putumayo</t>
  </si>
  <si>
    <t>Para el diligenciamiento de las fechas en cualquiera de las casillas que lo exija, escriba todos los dígitos del AÑO, los del MES y los del DIA, con el formato AAAA/MM/DD</t>
  </si>
  <si>
    <t>SECCION A. TIPO DE DECLARACION</t>
  </si>
  <si>
    <t>A1. Si se trata de declaración inicial, marque la casilla correspondiente.</t>
  </si>
  <si>
    <t>A2. Marque la casilla correspondiente, siempre y cuando se trate de una corrección a declaracion anterior, relacionando la fecha (AÑO, MES y DIA) de presentación.</t>
  </si>
  <si>
    <t>Recuerde que la declaración de corrección sustituye en todas sus partes a la declaración anterior y por tanto, la declaración de corrección se debe diligenciar en su totalidad.</t>
  </si>
  <si>
    <t>A3. Marque la casilla o las casillas correspondientes a las retenciones de estampillas que va a declarar.</t>
  </si>
  <si>
    <t>SECCION B. PERIODO GRAVABLE</t>
  </si>
  <si>
    <t xml:space="preserve">Seleccione la opción correspondiente al año gravable sobre el cual pretende declarar, corregir o realizar un pago y
marque con X en el recuadro que corresponda al mes que va a declarar y pagar . </t>
  </si>
  <si>
    <t>SECCION C. INFORMACION GENERAL</t>
  </si>
  <si>
    <t>C1. Escriba la razón social completa que figura en el RUT.</t>
  </si>
  <si>
    <t>C2. Escriba el número del Nit incluyendo el dígito de verificación.</t>
  </si>
  <si>
    <t>C3. Escriba el correo electrónico de la entidad.</t>
  </si>
  <si>
    <t>C4. Escriba la dirección correspondiente al domicilio de la entidad.</t>
  </si>
  <si>
    <t>C5. Escriba el número telefónico de la entidad.</t>
  </si>
  <si>
    <t>C6. Escriba el municipio correspondiente al domicilio de la entidad.</t>
  </si>
  <si>
    <t>C7. Escriba los apellidos y nombres completos del Representante Legal.</t>
  </si>
  <si>
    <t>C8. Escriba el Número de documento de identidad del Representante Legal.</t>
  </si>
  <si>
    <t>SECCION D. LIQUIDACION POR CONTRATOS</t>
  </si>
  <si>
    <t>D2, D6, D10, D14, D18, D22 Y D26. Las bases gravables corresponden al valor total de los contratos en las condiciones establecidas en  los artículos 4, 5, 6, 7, 8, 9, 10, 11, 12 y 13 de la Ordenanza 927 de noviembre 15 de 2024.</t>
  </si>
  <si>
    <t>D3, D7, D11, D15, D19, D23 Y D27. Las tarifas corresponden a las señaladas en los artículos 7, 8, 9, 10, 11, 12 y 13 de la Ordenanza 927 de noviembre 15 de 2024.</t>
  </si>
  <si>
    <t>D4, D8, D12, D16, D20, D24 Y D28. En estas casillas se escribe el resultado obtenido de multiplicar las bases gravables con las respectivas tarifas.</t>
  </si>
  <si>
    <t>SECCION E. LIQUIDACION POR DOCUMENTACION</t>
  </si>
  <si>
    <t>E2. Escriba la cantidad de documentos que generaron pago de estampillas de acuerdo a los artículos 7, 8, 9 y 10 de la Ordenanza 927 de noviembre 15 de 2024.</t>
  </si>
  <si>
    <t>E3. La tarifa corresponde a las señaladas en los artículos 7, 8, 9 y 10 de la Ordenanza 927 de noviembre 15 de 2024.</t>
  </si>
  <si>
    <t>E4. En estas casillas escriba el resultado obtenido de multiplicar las cantidades (E2) con las respectivas tarifas (E3).</t>
  </si>
  <si>
    <t>SECCION F. DISTRIBUCION</t>
  </si>
  <si>
    <t>F2. Llevar a este renglón el valor correspondiente a  la sumatoria por cada tipo de Estampilla</t>
  </si>
  <si>
    <t>Renglón 1. Sumatoria de D4 y E4.1</t>
  </si>
  <si>
    <t>Renglón 2. Sumatoria de D8 y E4.2</t>
  </si>
  <si>
    <t>Renglón 3. Sumatoria de D12 y E4.3</t>
  </si>
  <si>
    <t>Renglón 4. Sumatoria de D16 y E4.4</t>
  </si>
  <si>
    <t>Renglón 5. Sumatoria de D20</t>
  </si>
  <si>
    <t>Renglón 6. Sumatoria de D24</t>
  </si>
  <si>
    <t>Renglón 7. Sumatoria de D28</t>
  </si>
  <si>
    <t>F3. Realizar los cálculos de acuerdo a los porcentajes establecidos en el formulario.</t>
  </si>
  <si>
    <t>Renglón 8. Realizar la sumatoria de los cálculos realizados en los renglones de la casilla F3.</t>
  </si>
  <si>
    <t>SECCION G. PAGOS</t>
  </si>
  <si>
    <t>G1. Lleve a este renglón el valor correspondiente a  la sumatoria del resultado obtenido en el Renglón 19 de la Sección D y el Renglón 5 de la Sección E.</t>
  </si>
  <si>
    <t>G2. Liquide el valor de las sanciones a que haya lugar y llevar los  valores correspondientes a este renglón. En caso de no existir sanciones a liquidar, escriba cero (0).</t>
  </si>
  <si>
    <t>G3. Liquide el valor de los intereses de mora cuando haya lugar, de lo contrario escriba cero (0). Recuerde que los intereses moratorios deben liquidarse a la tasa de interés vigente al momento del pago</t>
  </si>
  <si>
    <t>G4. Escriba el saldo a favor autorizado mediante Acto Administrativo por la Gobernación del Putumayo</t>
  </si>
  <si>
    <t>G5. Lleve a este renglón el valor correspondiente a la sumatoria del TOTAL A CARGO POR RECAUDO DE ESTAMPILLAS + SANCIONES + INTERESES POR MORA - SALDO A FAVOR PERIODO ANTERIOR (G1+G2+G3)-G4
NOTA: Si el resultado es un valor negativo llévelo al Renglón G6</t>
  </si>
  <si>
    <t>G6. Escriba el saldo a favor en caso de tenerlo (Valor negativo) en la casilla G5.
NOTA: El valor resultante debe registrarse en números enteros positivos.</t>
  </si>
  <si>
    <t>SECCION H. FIRMAS</t>
  </si>
  <si>
    <t>H1. Escriba los datos y la firma que correspondan al Representante Legal.</t>
  </si>
  <si>
    <t>H2. Escriba los datos y la firma del contador y/o revisor fiscal cuando esté obligado a 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</si>
</sst>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55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42">
    <xf numFmtId="0" fontId="0" fillId="0" borderId="0" xfId="0"/>
    <xf numFmtId="0" fontId="4" fillId="2" borderId="4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1" fontId="5" fillId="0" borderId="0" xfId="1" applyFont="1" applyAlignment="1">
      <alignment vertical="center"/>
    </xf>
    <xf numFmtId="41" fontId="0" fillId="0" borderId="0" xfId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41" fontId="0" fillId="0" borderId="0" xfId="0" applyNumberFormat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40" xfId="0" applyFont="1" applyFill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164" fontId="7" fillId="2" borderId="8" xfId="3" applyNumberFormat="1" applyFont="1" applyFill="1" applyBorder="1" applyAlignment="1">
      <alignment vertical="center"/>
    </xf>
    <xf numFmtId="9" fontId="7" fillId="2" borderId="8" xfId="0" applyNumberFormat="1" applyFont="1" applyFill="1" applyBorder="1" applyAlignment="1">
      <alignment vertical="center"/>
    </xf>
    <xf numFmtId="164" fontId="7" fillId="2" borderId="8" xfId="3" applyNumberFormat="1" applyFont="1" applyFill="1" applyBorder="1" applyAlignment="1">
      <alignment vertical="center" wrapText="1"/>
    </xf>
    <xf numFmtId="164" fontId="7" fillId="2" borderId="14" xfId="3" applyNumberFormat="1" applyFont="1" applyFill="1" applyBorder="1" applyAlignment="1">
      <alignment horizontal="right" vertical="center"/>
    </xf>
    <xf numFmtId="164" fontId="7" fillId="2" borderId="8" xfId="3" applyNumberFormat="1" applyFont="1" applyFill="1" applyBorder="1" applyAlignment="1">
      <alignment horizontal="right" vertical="center"/>
    </xf>
    <xf numFmtId="164" fontId="7" fillId="2" borderId="8" xfId="3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vertical="center"/>
    </xf>
    <xf numFmtId="164" fontId="7" fillId="2" borderId="42" xfId="3" applyNumberFormat="1" applyFont="1" applyFill="1" applyBorder="1" applyAlignment="1">
      <alignment vertical="center" wrapText="1"/>
    </xf>
    <xf numFmtId="9" fontId="7" fillId="2" borderId="42" xfId="0" applyNumberFormat="1" applyFont="1" applyFill="1" applyBorder="1" applyAlignment="1">
      <alignment vertical="center"/>
    </xf>
    <xf numFmtId="164" fontId="7" fillId="2" borderId="43" xfId="3" applyNumberFormat="1" applyFont="1" applyFill="1" applyBorder="1" applyAlignment="1">
      <alignment horizontal="right" vertical="center"/>
    </xf>
    <xf numFmtId="0" fontId="2" fillId="2" borderId="3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/>
    <xf numFmtId="0" fontId="0" fillId="0" borderId="8" xfId="0" applyBorder="1" applyAlignment="1">
      <alignment horizontal="left" wrapText="1"/>
    </xf>
    <xf numFmtId="0" fontId="7" fillId="0" borderId="8" xfId="0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164" fontId="7" fillId="0" borderId="8" xfId="3" applyNumberFormat="1" applyFon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65" fontId="7" fillId="2" borderId="8" xfId="2" applyNumberFormat="1" applyFont="1" applyFill="1" applyBorder="1" applyAlignment="1" applyProtection="1">
      <alignment horizontal="center" vertical="center" wrapText="1"/>
    </xf>
    <xf numFmtId="164" fontId="7" fillId="0" borderId="0" xfId="3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center"/>
    </xf>
    <xf numFmtId="164" fontId="7" fillId="2" borderId="8" xfId="3" applyNumberFormat="1" applyFont="1" applyFill="1" applyBorder="1" applyAlignment="1" applyProtection="1">
      <alignment horizontal="right" vertical="center"/>
      <protection locked="0"/>
    </xf>
    <xf numFmtId="164" fontId="7" fillId="2" borderId="14" xfId="3" applyNumberFormat="1" applyFont="1" applyFill="1" applyBorder="1" applyAlignment="1" applyProtection="1">
      <alignment horizontal="right" vertical="center"/>
      <protection locked="0"/>
    </xf>
    <xf numFmtId="164" fontId="7" fillId="0" borderId="8" xfId="3" applyNumberFormat="1" applyFont="1" applyFill="1" applyBorder="1" applyAlignment="1" applyProtection="1">
      <alignment horizontal="right" vertical="center"/>
      <protection locked="0"/>
    </xf>
    <xf numFmtId="164" fontId="7" fillId="0" borderId="14" xfId="3" applyNumberFormat="1" applyFont="1" applyFill="1" applyBorder="1" applyAlignment="1" applyProtection="1">
      <alignment horizontal="right" vertical="center"/>
      <protection locked="0"/>
    </xf>
    <xf numFmtId="41" fontId="7" fillId="2" borderId="8" xfId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right" vertical="center"/>
    </xf>
    <xf numFmtId="41" fontId="6" fillId="2" borderId="28" xfId="0" applyNumberFormat="1" applyFont="1" applyFill="1" applyBorder="1" applyAlignment="1">
      <alignment horizontal="center" vertical="center"/>
    </xf>
    <xf numFmtId="41" fontId="6" fillId="2" borderId="38" xfId="0" applyNumberFormat="1" applyFont="1" applyFill="1" applyBorder="1" applyAlignment="1">
      <alignment horizontal="center" vertical="center"/>
    </xf>
    <xf numFmtId="164" fontId="7" fillId="2" borderId="8" xfId="3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41" fontId="7" fillId="2" borderId="8" xfId="1" applyFont="1" applyFill="1" applyBorder="1" applyAlignment="1">
      <alignment horizontal="center" vertical="center"/>
    </xf>
    <xf numFmtId="41" fontId="7" fillId="2" borderId="14" xfId="1" applyFont="1" applyFill="1" applyBorder="1" applyAlignment="1">
      <alignment horizontal="center" vertical="center"/>
    </xf>
    <xf numFmtId="164" fontId="7" fillId="2" borderId="42" xfId="3" applyNumberFormat="1" applyFont="1" applyFill="1" applyBorder="1" applyAlignment="1" applyProtection="1">
      <alignment vertical="center"/>
    </xf>
    <xf numFmtId="164" fontId="7" fillId="2" borderId="8" xfId="3" applyNumberFormat="1" applyFont="1" applyFill="1" applyBorder="1" applyAlignment="1" applyProtection="1">
      <alignment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4" fillId="2" borderId="31" xfId="4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2" borderId="42" xfId="0" applyFont="1" applyFill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41" fontId="7" fillId="2" borderId="8" xfId="1" applyFont="1" applyFill="1" applyBorder="1" applyAlignment="1">
      <alignment horizontal="right" vertical="center"/>
    </xf>
    <xf numFmtId="41" fontId="7" fillId="2" borderId="14" xfId="1" applyFont="1" applyFill="1" applyBorder="1" applyAlignment="1">
      <alignment horizontal="right" vertical="center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/>
    </xf>
    <xf numFmtId="164" fontId="7" fillId="0" borderId="28" xfId="3" applyNumberFormat="1" applyFont="1" applyFill="1" applyBorder="1" applyAlignment="1" applyProtection="1">
      <alignment horizontal="right" vertical="center"/>
      <protection locked="0"/>
    </xf>
    <xf numFmtId="164" fontId="7" fillId="0" borderId="38" xfId="3" applyNumberFormat="1" applyFont="1" applyFill="1" applyBorder="1" applyAlignment="1" applyProtection="1">
      <alignment horizontal="right" vertical="center"/>
      <protection locked="0"/>
    </xf>
    <xf numFmtId="164" fontId="7" fillId="2" borderId="27" xfId="3" applyNumberFormat="1" applyFont="1" applyFill="1" applyBorder="1" applyAlignment="1" applyProtection="1">
      <alignment horizontal="right" vertical="center"/>
    </xf>
    <xf numFmtId="164" fontId="7" fillId="2" borderId="35" xfId="3" applyNumberFormat="1" applyFont="1" applyFill="1" applyBorder="1" applyAlignment="1" applyProtection="1">
      <alignment horizontal="right" vertical="center"/>
    </xf>
    <xf numFmtId="41" fontId="6" fillId="2" borderId="28" xfId="0" applyNumberFormat="1" applyFont="1" applyFill="1" applyBorder="1" applyAlignment="1">
      <alignment vertical="center"/>
    </xf>
    <xf numFmtId="41" fontId="6" fillId="2" borderId="38" xfId="0" applyNumberFormat="1" applyFont="1" applyFill="1" applyBorder="1" applyAlignment="1">
      <alignment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</cellXfs>
  <cellStyles count="5">
    <cellStyle name="Hipervínculo" xfId="4" builtinId="8"/>
    <cellStyle name="Millares" xfId="3" builtinId="3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78</xdr:row>
      <xdr:rowOff>0</xdr:rowOff>
    </xdr:from>
    <xdr:to>
      <xdr:col>9</xdr:col>
      <xdr:colOff>342900</xdr:colOff>
      <xdr:row>78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C09ACD8-5F59-4832-B032-18C9984E4C2B}"/>
            </a:ext>
          </a:extLst>
        </xdr:cNvPr>
        <xdr:cNvSpPr txBox="1">
          <a:spLocks noChangeArrowheads="1"/>
        </xdr:cNvSpPr>
      </xdr:nvSpPr>
      <xdr:spPr bwMode="auto">
        <a:xfrm>
          <a:off x="5819775" y="13106400"/>
          <a:ext cx="32385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64</a:t>
          </a:r>
          <a:endParaRPr lang="es-ES"/>
        </a:p>
      </xdr:txBody>
    </xdr:sp>
    <xdr:clientData/>
  </xdr:twoCellAnchor>
  <xdr:twoCellAnchor>
    <xdr:from>
      <xdr:col>9</xdr:col>
      <xdr:colOff>342900</xdr:colOff>
      <xdr:row>78</xdr:row>
      <xdr:rowOff>0</xdr:rowOff>
    </xdr:from>
    <xdr:to>
      <xdr:col>9</xdr:col>
      <xdr:colOff>342900</xdr:colOff>
      <xdr:row>78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A9BFF4D7-57A3-4A6D-B5E0-79E98E276217}"/>
            </a:ext>
          </a:extLst>
        </xdr:cNvPr>
        <xdr:cNvSpPr>
          <a:spLocks noChangeShapeType="1"/>
        </xdr:cNvSpPr>
      </xdr:nvSpPr>
      <xdr:spPr bwMode="auto">
        <a:xfrm>
          <a:off x="6143625" y="1310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895350</xdr:colOff>
      <xdr:row>6</xdr:row>
      <xdr:rowOff>0</xdr:rowOff>
    </xdr:from>
    <xdr:to>
      <xdr:col>5</xdr:col>
      <xdr:colOff>895350</xdr:colOff>
      <xdr:row>6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A735F05E-FB87-48D1-BDA1-1558512BE3D1}"/>
            </a:ext>
          </a:extLst>
        </xdr:cNvPr>
        <xdr:cNvSpPr>
          <a:spLocks noChangeShapeType="1"/>
        </xdr:cNvSpPr>
      </xdr:nvSpPr>
      <xdr:spPr bwMode="auto">
        <a:xfrm>
          <a:off x="4010025" y="189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78</xdr:row>
      <xdr:rowOff>0</xdr:rowOff>
    </xdr:from>
    <xdr:to>
      <xdr:col>9</xdr:col>
      <xdr:colOff>342900</xdr:colOff>
      <xdr:row>78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AA48BDF2-C941-46C2-962D-8C1877F7F398}"/>
            </a:ext>
          </a:extLst>
        </xdr:cNvPr>
        <xdr:cNvSpPr txBox="1">
          <a:spLocks noChangeArrowheads="1"/>
        </xdr:cNvSpPr>
      </xdr:nvSpPr>
      <xdr:spPr bwMode="auto">
        <a:xfrm>
          <a:off x="5819775" y="13106400"/>
          <a:ext cx="32385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63</a:t>
          </a:r>
          <a:endParaRPr lang="es-ES"/>
        </a:p>
      </xdr:txBody>
    </xdr:sp>
    <xdr:clientData/>
  </xdr:twoCellAnchor>
  <xdr:twoCellAnchor>
    <xdr:from>
      <xdr:col>9</xdr:col>
      <xdr:colOff>342900</xdr:colOff>
      <xdr:row>78</xdr:row>
      <xdr:rowOff>0</xdr:rowOff>
    </xdr:from>
    <xdr:to>
      <xdr:col>9</xdr:col>
      <xdr:colOff>342900</xdr:colOff>
      <xdr:row>78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A884DF1F-3DB7-47D4-A643-1699FB16CA58}"/>
            </a:ext>
          </a:extLst>
        </xdr:cNvPr>
        <xdr:cNvSpPr>
          <a:spLocks noChangeShapeType="1"/>
        </xdr:cNvSpPr>
      </xdr:nvSpPr>
      <xdr:spPr bwMode="auto">
        <a:xfrm>
          <a:off x="6143625" y="1310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78</xdr:row>
      <xdr:rowOff>0</xdr:rowOff>
    </xdr:from>
    <xdr:to>
      <xdr:col>1</xdr:col>
      <xdr:colOff>285750</xdr:colOff>
      <xdr:row>78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42079200-E675-44C7-9875-E16DC30103A5}"/>
            </a:ext>
          </a:extLst>
        </xdr:cNvPr>
        <xdr:cNvSpPr>
          <a:spLocks noChangeShapeType="1"/>
        </xdr:cNvSpPr>
      </xdr:nvSpPr>
      <xdr:spPr bwMode="auto">
        <a:xfrm>
          <a:off x="542925" y="1310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895350</xdr:colOff>
      <xdr:row>5</xdr:row>
      <xdr:rowOff>0</xdr:rowOff>
    </xdr:from>
    <xdr:to>
      <xdr:col>4</xdr:col>
      <xdr:colOff>895350</xdr:colOff>
      <xdr:row>5</xdr:row>
      <xdr:rowOff>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E052ABC2-A9B8-4F22-9DF5-9283BFB4D3E1}"/>
            </a:ext>
          </a:extLst>
        </xdr:cNvPr>
        <xdr:cNvSpPr>
          <a:spLocks noChangeShapeType="1"/>
        </xdr:cNvSpPr>
      </xdr:nvSpPr>
      <xdr:spPr bwMode="auto">
        <a:xfrm>
          <a:off x="3248025" y="1695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13</xdr:row>
          <xdr:rowOff>66675</xdr:rowOff>
        </xdr:from>
        <xdr:to>
          <xdr:col>3</xdr:col>
          <xdr:colOff>123825</xdr:colOff>
          <xdr:row>13</xdr:row>
          <xdr:rowOff>161925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895350</xdr:colOff>
      <xdr:row>5</xdr:row>
      <xdr:rowOff>0</xdr:rowOff>
    </xdr:from>
    <xdr:to>
      <xdr:col>4</xdr:col>
      <xdr:colOff>895350</xdr:colOff>
      <xdr:row>5</xdr:row>
      <xdr:rowOff>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C029D5D6-F0DC-4070-A874-94EC6AA6B12F}"/>
            </a:ext>
          </a:extLst>
        </xdr:cNvPr>
        <xdr:cNvSpPr>
          <a:spLocks noChangeShapeType="1"/>
        </xdr:cNvSpPr>
      </xdr:nvSpPr>
      <xdr:spPr bwMode="auto">
        <a:xfrm>
          <a:off x="3248025" y="1695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</xdr:row>
          <xdr:rowOff>76200</xdr:rowOff>
        </xdr:from>
        <xdr:to>
          <xdr:col>3</xdr:col>
          <xdr:colOff>123825</xdr:colOff>
          <xdr:row>14</xdr:row>
          <xdr:rowOff>161925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13</xdr:row>
          <xdr:rowOff>66675</xdr:rowOff>
        </xdr:from>
        <xdr:to>
          <xdr:col>3</xdr:col>
          <xdr:colOff>123825</xdr:colOff>
          <xdr:row>13</xdr:row>
          <xdr:rowOff>161925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895350</xdr:colOff>
      <xdr:row>5</xdr:row>
      <xdr:rowOff>0</xdr:rowOff>
    </xdr:from>
    <xdr:to>
      <xdr:col>4</xdr:col>
      <xdr:colOff>895350</xdr:colOff>
      <xdr:row>5</xdr:row>
      <xdr:rowOff>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75BC9B08-C0E5-46C2-955A-580110AFB217}"/>
            </a:ext>
          </a:extLst>
        </xdr:cNvPr>
        <xdr:cNvSpPr>
          <a:spLocks noChangeShapeType="1"/>
        </xdr:cNvSpPr>
      </xdr:nvSpPr>
      <xdr:spPr bwMode="auto">
        <a:xfrm>
          <a:off x="3248025" y="1695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</xdr:row>
          <xdr:rowOff>76200</xdr:rowOff>
        </xdr:from>
        <xdr:to>
          <xdr:col>3</xdr:col>
          <xdr:colOff>123825</xdr:colOff>
          <xdr:row>14</xdr:row>
          <xdr:rowOff>161925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13</xdr:row>
          <xdr:rowOff>85725</xdr:rowOff>
        </xdr:from>
        <xdr:to>
          <xdr:col>3</xdr:col>
          <xdr:colOff>523875</xdr:colOff>
          <xdr:row>13</xdr:row>
          <xdr:rowOff>161925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76200</xdr:rowOff>
        </xdr:from>
        <xdr:to>
          <xdr:col>3</xdr:col>
          <xdr:colOff>476250</xdr:colOff>
          <xdr:row>14</xdr:row>
          <xdr:rowOff>180975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359170</xdr:colOff>
      <xdr:row>1</xdr:row>
      <xdr:rowOff>29766</xdr:rowOff>
    </xdr:from>
    <xdr:to>
      <xdr:col>3</xdr:col>
      <xdr:colOff>467023</xdr:colOff>
      <xdr:row>3</xdr:row>
      <xdr:rowOff>867833</xdr:rowOff>
    </xdr:to>
    <xdr:pic>
      <xdr:nvPicPr>
        <xdr:cNvPr id="11" name="168 Imagen">
          <a:extLst>
            <a:ext uri="{FF2B5EF4-FFF2-40B4-BE49-F238E27FC236}">
              <a16:creationId xmlns:a16="http://schemas.microsoft.com/office/drawing/2014/main" id="{E0FFCBD3-0A47-4C8D-B77E-D34D06402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53" y="93266"/>
          <a:ext cx="1420187" cy="115556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66675</xdr:rowOff>
        </xdr:from>
        <xdr:to>
          <xdr:col>8</xdr:col>
          <xdr:colOff>123825</xdr:colOff>
          <xdr:row>13</xdr:row>
          <xdr:rowOff>180975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66675</xdr:rowOff>
        </xdr:from>
        <xdr:to>
          <xdr:col>8</xdr:col>
          <xdr:colOff>123825</xdr:colOff>
          <xdr:row>13</xdr:row>
          <xdr:rowOff>180975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13</xdr:row>
          <xdr:rowOff>85725</xdr:rowOff>
        </xdr:from>
        <xdr:to>
          <xdr:col>9</xdr:col>
          <xdr:colOff>390525</xdr:colOff>
          <xdr:row>14</xdr:row>
          <xdr:rowOff>9525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66675</xdr:rowOff>
        </xdr:from>
        <xdr:to>
          <xdr:col>8</xdr:col>
          <xdr:colOff>123825</xdr:colOff>
          <xdr:row>16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66675</xdr:rowOff>
        </xdr:from>
        <xdr:to>
          <xdr:col>8</xdr:col>
          <xdr:colOff>123825</xdr:colOff>
          <xdr:row>16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15</xdr:row>
          <xdr:rowOff>85725</xdr:rowOff>
        </xdr:from>
        <xdr:to>
          <xdr:col>9</xdr:col>
          <xdr:colOff>390525</xdr:colOff>
          <xdr:row>16</xdr:row>
          <xdr:rowOff>19050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17</xdr:row>
          <xdr:rowOff>66675</xdr:rowOff>
        </xdr:from>
        <xdr:to>
          <xdr:col>8</xdr:col>
          <xdr:colOff>123825</xdr:colOff>
          <xdr:row>17</xdr:row>
          <xdr:rowOff>180975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17</xdr:row>
          <xdr:rowOff>66675</xdr:rowOff>
        </xdr:from>
        <xdr:to>
          <xdr:col>8</xdr:col>
          <xdr:colOff>123825</xdr:colOff>
          <xdr:row>17</xdr:row>
          <xdr:rowOff>180975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</xdr:row>
          <xdr:rowOff>85725</xdr:rowOff>
        </xdr:from>
        <xdr:to>
          <xdr:col>9</xdr:col>
          <xdr:colOff>390525</xdr:colOff>
          <xdr:row>18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66675</xdr:rowOff>
        </xdr:from>
        <xdr:to>
          <xdr:col>8</xdr:col>
          <xdr:colOff>123825</xdr:colOff>
          <xdr:row>20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66675</xdr:rowOff>
        </xdr:from>
        <xdr:to>
          <xdr:col>8</xdr:col>
          <xdr:colOff>123825</xdr:colOff>
          <xdr:row>20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19</xdr:row>
          <xdr:rowOff>85725</xdr:rowOff>
        </xdr:from>
        <xdr:to>
          <xdr:col>9</xdr:col>
          <xdr:colOff>390525</xdr:colOff>
          <xdr:row>20</xdr:row>
          <xdr:rowOff>9525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66675</xdr:rowOff>
        </xdr:from>
        <xdr:to>
          <xdr:col>12</xdr:col>
          <xdr:colOff>123825</xdr:colOff>
          <xdr:row>13</xdr:row>
          <xdr:rowOff>180975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66675</xdr:rowOff>
        </xdr:from>
        <xdr:to>
          <xdr:col>12</xdr:col>
          <xdr:colOff>123825</xdr:colOff>
          <xdr:row>13</xdr:row>
          <xdr:rowOff>180975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13</xdr:row>
          <xdr:rowOff>85725</xdr:rowOff>
        </xdr:from>
        <xdr:to>
          <xdr:col>13</xdr:col>
          <xdr:colOff>28575</xdr:colOff>
          <xdr:row>14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66675</xdr:rowOff>
        </xdr:from>
        <xdr:to>
          <xdr:col>12</xdr:col>
          <xdr:colOff>123825</xdr:colOff>
          <xdr:row>16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66675</xdr:rowOff>
        </xdr:from>
        <xdr:to>
          <xdr:col>12</xdr:col>
          <xdr:colOff>123825</xdr:colOff>
          <xdr:row>16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15</xdr:row>
          <xdr:rowOff>85725</xdr:rowOff>
        </xdr:from>
        <xdr:to>
          <xdr:col>13</xdr:col>
          <xdr:colOff>28575</xdr:colOff>
          <xdr:row>16</xdr:row>
          <xdr:rowOff>19050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66675</xdr:rowOff>
        </xdr:from>
        <xdr:to>
          <xdr:col>12</xdr:col>
          <xdr:colOff>123825</xdr:colOff>
          <xdr:row>17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66675</xdr:rowOff>
        </xdr:from>
        <xdr:to>
          <xdr:col>12</xdr:col>
          <xdr:colOff>123825</xdr:colOff>
          <xdr:row>17</xdr:row>
          <xdr:rowOff>180975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17</xdr:row>
          <xdr:rowOff>85725</xdr:rowOff>
        </xdr:from>
        <xdr:to>
          <xdr:col>13</xdr:col>
          <xdr:colOff>28575</xdr:colOff>
          <xdr:row>18</xdr:row>
          <xdr:rowOff>9525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</xdr:row>
          <xdr:rowOff>76200</xdr:rowOff>
        </xdr:from>
        <xdr:to>
          <xdr:col>3</xdr:col>
          <xdr:colOff>123825</xdr:colOff>
          <xdr:row>13</xdr:row>
          <xdr:rowOff>161925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</xdr:row>
          <xdr:rowOff>76200</xdr:rowOff>
        </xdr:from>
        <xdr:to>
          <xdr:col>3</xdr:col>
          <xdr:colOff>123825</xdr:colOff>
          <xdr:row>13</xdr:row>
          <xdr:rowOff>161925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76200</xdr:rowOff>
        </xdr:from>
        <xdr:to>
          <xdr:col>3</xdr:col>
          <xdr:colOff>476250</xdr:colOff>
          <xdr:row>13</xdr:row>
          <xdr:rowOff>180975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66675</xdr:rowOff>
        </xdr:from>
        <xdr:to>
          <xdr:col>3</xdr:col>
          <xdr:colOff>123825</xdr:colOff>
          <xdr:row>14</xdr:row>
          <xdr:rowOff>161925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66675</xdr:rowOff>
        </xdr:from>
        <xdr:to>
          <xdr:col>3</xdr:col>
          <xdr:colOff>123825</xdr:colOff>
          <xdr:row>14</xdr:row>
          <xdr:rowOff>161925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14</xdr:row>
          <xdr:rowOff>85725</xdr:rowOff>
        </xdr:from>
        <xdr:to>
          <xdr:col>3</xdr:col>
          <xdr:colOff>523875</xdr:colOff>
          <xdr:row>14</xdr:row>
          <xdr:rowOff>161925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</xdr:row>
          <xdr:rowOff>76200</xdr:rowOff>
        </xdr:from>
        <xdr:to>
          <xdr:col>3</xdr:col>
          <xdr:colOff>123825</xdr:colOff>
          <xdr:row>14</xdr:row>
          <xdr:rowOff>161925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</xdr:row>
          <xdr:rowOff>76200</xdr:rowOff>
        </xdr:from>
        <xdr:to>
          <xdr:col>3</xdr:col>
          <xdr:colOff>123825</xdr:colOff>
          <xdr:row>14</xdr:row>
          <xdr:rowOff>161925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76200</xdr:rowOff>
        </xdr:from>
        <xdr:to>
          <xdr:col>3</xdr:col>
          <xdr:colOff>476250</xdr:colOff>
          <xdr:row>14</xdr:row>
          <xdr:rowOff>180975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90"/>
  <sheetViews>
    <sheetView showGridLines="0" tabSelected="1" zoomScale="70" zoomScaleNormal="70" workbookViewId="0">
      <selection activeCell="H24" sqref="H24:I24"/>
    </sheetView>
  </sheetViews>
  <sheetFormatPr baseColWidth="10" defaultColWidth="11.42578125" defaultRowHeight="12.75" x14ac:dyDescent="0.2"/>
  <cols>
    <col min="1" max="1" width="3" style="7" customWidth="1"/>
    <col min="2" max="2" width="7.42578125" style="7" customWidth="1"/>
    <col min="3" max="3" width="12.28515625" style="7" customWidth="1"/>
    <col min="4" max="6" width="11.42578125" style="7"/>
    <col min="7" max="7" width="12.28515625" style="7" customWidth="1"/>
    <col min="8" max="8" width="7.140625" style="7" customWidth="1"/>
    <col min="9" max="9" width="7.42578125" style="7" customWidth="1"/>
    <col min="10" max="10" width="12" style="7" customWidth="1"/>
    <col min="11" max="11" width="10" style="7" customWidth="1"/>
    <col min="12" max="12" width="14.7109375" style="7" customWidth="1"/>
    <col min="13" max="13" width="7.42578125" style="7" customWidth="1"/>
    <col min="14" max="14" width="15" style="7" customWidth="1"/>
    <col min="15" max="15" width="8.42578125" style="7" customWidth="1"/>
    <col min="16" max="16" width="17.140625" style="7" customWidth="1"/>
    <col min="17" max="17" width="11.42578125" style="7"/>
    <col min="18" max="18" width="19.7109375" style="7" customWidth="1"/>
    <col min="19" max="19" width="31.28515625" style="7" customWidth="1"/>
    <col min="20" max="20" width="38.7109375" style="7" customWidth="1"/>
    <col min="21" max="16384" width="11.42578125" style="7"/>
  </cols>
  <sheetData>
    <row r="1" spans="2:16" ht="5.25" customHeight="1" thickBot="1" x14ac:dyDescent="0.25"/>
    <row r="2" spans="2:16" ht="12.75" customHeight="1" x14ac:dyDescent="0.2">
      <c r="B2" s="120"/>
      <c r="C2" s="121"/>
      <c r="D2" s="122"/>
      <c r="E2" s="129" t="s">
        <v>51</v>
      </c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2:16" ht="12.75" customHeight="1" x14ac:dyDescent="0.2">
      <c r="B3" s="123"/>
      <c r="C3" s="124"/>
      <c r="D3" s="125"/>
      <c r="E3" s="132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2:16" ht="69.75" customHeight="1" thickBot="1" x14ac:dyDescent="0.25">
      <c r="B4" s="126"/>
      <c r="C4" s="127"/>
      <c r="D4" s="128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7"/>
    </row>
    <row r="5" spans="2:16" ht="15.95" customHeight="1" x14ac:dyDescent="0.2">
      <c r="B5" s="138" t="s">
        <v>107</v>
      </c>
      <c r="C5" s="139"/>
      <c r="D5" s="139"/>
      <c r="E5" s="139"/>
      <c r="F5" s="139"/>
      <c r="G5" s="139"/>
      <c r="H5" s="139"/>
      <c r="I5" s="140"/>
      <c r="J5" s="147" t="s">
        <v>0</v>
      </c>
      <c r="K5" s="147"/>
      <c r="L5" s="147"/>
      <c r="M5" s="147"/>
      <c r="N5" s="147"/>
      <c r="O5" s="147"/>
      <c r="P5" s="148"/>
    </row>
    <row r="6" spans="2:16" ht="15.95" customHeight="1" x14ac:dyDescent="0.2">
      <c r="B6" s="141"/>
      <c r="C6" s="142"/>
      <c r="D6" s="142"/>
      <c r="E6" s="142"/>
      <c r="F6" s="142"/>
      <c r="G6" s="142"/>
      <c r="H6" s="142"/>
      <c r="I6" s="143"/>
      <c r="J6" s="149" t="s">
        <v>27</v>
      </c>
      <c r="K6" s="149"/>
      <c r="L6" s="149"/>
      <c r="M6" s="150"/>
      <c r="N6" s="151"/>
      <c r="O6" s="151"/>
      <c r="P6" s="152"/>
    </row>
    <row r="7" spans="2:16" ht="15.95" customHeight="1" x14ac:dyDescent="0.2">
      <c r="B7" s="141"/>
      <c r="C7" s="142"/>
      <c r="D7" s="142"/>
      <c r="E7" s="142"/>
      <c r="F7" s="142"/>
      <c r="G7" s="142"/>
      <c r="H7" s="142"/>
      <c r="I7" s="143"/>
      <c r="J7" s="149" t="s">
        <v>28</v>
      </c>
      <c r="K7" s="149"/>
      <c r="L7" s="149"/>
      <c r="M7" s="150"/>
      <c r="N7" s="151"/>
      <c r="O7" s="151"/>
      <c r="P7" s="152"/>
    </row>
    <row r="8" spans="2:16" ht="15.95" customHeight="1" x14ac:dyDescent="0.2">
      <c r="B8" s="141"/>
      <c r="C8" s="142"/>
      <c r="D8" s="142"/>
      <c r="E8" s="142"/>
      <c r="F8" s="142"/>
      <c r="G8" s="142"/>
      <c r="H8" s="142"/>
      <c r="I8" s="143"/>
      <c r="J8" s="153" t="s">
        <v>1</v>
      </c>
      <c r="K8" s="153"/>
      <c r="L8" s="153"/>
      <c r="M8" s="154"/>
      <c r="N8" s="57" t="s">
        <v>2</v>
      </c>
      <c r="O8" s="57" t="s">
        <v>22</v>
      </c>
      <c r="P8" s="58" t="s">
        <v>29</v>
      </c>
    </row>
    <row r="9" spans="2:16" ht="15.95" customHeight="1" x14ac:dyDescent="0.2">
      <c r="B9" s="141"/>
      <c r="C9" s="142"/>
      <c r="D9" s="142"/>
      <c r="E9" s="142"/>
      <c r="F9" s="142"/>
      <c r="G9" s="142"/>
      <c r="H9" s="142"/>
      <c r="I9" s="143"/>
      <c r="J9" s="155"/>
      <c r="K9" s="155"/>
      <c r="L9" s="155"/>
      <c r="M9" s="156"/>
      <c r="N9" s="59"/>
      <c r="O9" s="60"/>
      <c r="P9" s="32"/>
    </row>
    <row r="10" spans="2:16" ht="15.95" customHeight="1" x14ac:dyDescent="0.2">
      <c r="B10" s="141"/>
      <c r="C10" s="142"/>
      <c r="D10" s="142"/>
      <c r="E10" s="142"/>
      <c r="F10" s="142"/>
      <c r="G10" s="142"/>
      <c r="H10" s="142"/>
      <c r="I10" s="143"/>
      <c r="J10" s="149" t="s">
        <v>30</v>
      </c>
      <c r="K10" s="149"/>
      <c r="L10" s="149"/>
      <c r="M10" s="151"/>
      <c r="N10" s="151"/>
      <c r="O10" s="151"/>
      <c r="P10" s="152"/>
    </row>
    <row r="11" spans="2:16" ht="15.95" customHeight="1" thickBot="1" x14ac:dyDescent="0.25">
      <c r="B11" s="144"/>
      <c r="C11" s="145"/>
      <c r="D11" s="145"/>
      <c r="E11" s="145"/>
      <c r="F11" s="145"/>
      <c r="G11" s="145"/>
      <c r="H11" s="145"/>
      <c r="I11" s="146"/>
      <c r="J11" s="61" t="s">
        <v>31</v>
      </c>
      <c r="K11" s="157"/>
      <c r="L11" s="157"/>
      <c r="M11" s="157"/>
      <c r="N11" s="157"/>
      <c r="O11" s="157"/>
      <c r="P11" s="158"/>
    </row>
    <row r="12" spans="2:16" ht="18" customHeight="1" thickBot="1" x14ac:dyDescent="0.25">
      <c r="B12" s="112" t="s">
        <v>25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</row>
    <row r="13" spans="2:16" ht="20.100000000000001" customHeight="1" thickBot="1" x14ac:dyDescent="0.25">
      <c r="B13" s="74"/>
      <c r="C13" s="75"/>
      <c r="D13" s="75"/>
      <c r="E13" s="76"/>
      <c r="F13" s="76"/>
      <c r="G13" s="77"/>
      <c r="H13" s="78"/>
      <c r="I13" s="159" t="s">
        <v>50</v>
      </c>
      <c r="J13" s="159"/>
      <c r="K13" s="159"/>
      <c r="L13" s="159"/>
      <c r="M13" s="159"/>
      <c r="N13" s="159"/>
      <c r="O13" s="159"/>
      <c r="P13" s="160"/>
    </row>
    <row r="14" spans="2:16" ht="15" x14ac:dyDescent="0.2">
      <c r="B14" s="33" t="s">
        <v>101</v>
      </c>
      <c r="C14" s="34"/>
      <c r="D14" s="35"/>
      <c r="E14" s="161"/>
      <c r="F14" s="161"/>
      <c r="G14" s="162"/>
      <c r="H14" s="163"/>
      <c r="I14" s="164"/>
      <c r="J14" s="166" t="s">
        <v>38</v>
      </c>
      <c r="K14" s="166"/>
      <c r="L14" s="166"/>
      <c r="M14" s="165"/>
      <c r="N14" s="166" t="s">
        <v>40</v>
      </c>
      <c r="O14" s="166"/>
      <c r="P14" s="167"/>
    </row>
    <row r="15" spans="2:16" ht="15.75" customHeight="1" x14ac:dyDescent="0.2">
      <c r="B15" s="175" t="s">
        <v>102</v>
      </c>
      <c r="C15" s="176"/>
      <c r="D15" s="35"/>
      <c r="E15" s="36" t="s">
        <v>27</v>
      </c>
      <c r="F15" s="37"/>
      <c r="G15" s="172"/>
      <c r="H15" s="177"/>
      <c r="I15" s="165"/>
      <c r="J15" s="166"/>
      <c r="K15" s="166"/>
      <c r="L15" s="166"/>
      <c r="M15" s="165"/>
      <c r="N15" s="166"/>
      <c r="O15" s="166"/>
      <c r="P15" s="167"/>
    </row>
    <row r="16" spans="2:16" ht="15" customHeight="1" x14ac:dyDescent="0.2">
      <c r="B16" s="38"/>
      <c r="C16" s="39"/>
      <c r="D16" s="39"/>
      <c r="E16" s="103" t="s">
        <v>32</v>
      </c>
      <c r="F16" s="103"/>
      <c r="G16" s="172"/>
      <c r="H16" s="177"/>
      <c r="I16" s="165"/>
      <c r="J16" s="161" t="s">
        <v>39</v>
      </c>
      <c r="K16" s="161"/>
      <c r="L16" s="161"/>
      <c r="M16" s="165"/>
      <c r="N16" s="161" t="s">
        <v>41</v>
      </c>
      <c r="O16" s="161"/>
      <c r="P16" s="178"/>
    </row>
    <row r="17" spans="2:20" ht="15" customHeight="1" x14ac:dyDescent="0.2">
      <c r="B17" s="40"/>
      <c r="C17" s="35"/>
      <c r="D17" s="35"/>
      <c r="E17" s="179" t="s">
        <v>94</v>
      </c>
      <c r="F17" s="179"/>
      <c r="G17" s="172"/>
      <c r="H17" s="177"/>
      <c r="I17" s="165"/>
      <c r="J17" s="161"/>
      <c r="K17" s="161"/>
      <c r="L17" s="161"/>
      <c r="M17" s="165"/>
      <c r="N17" s="161"/>
      <c r="O17" s="161"/>
      <c r="P17" s="178"/>
    </row>
    <row r="18" spans="2:20" ht="15" x14ac:dyDescent="0.2">
      <c r="B18" s="40"/>
      <c r="C18" s="41"/>
      <c r="D18" s="41"/>
      <c r="E18" s="161"/>
      <c r="F18" s="161"/>
      <c r="G18" s="162"/>
      <c r="H18" s="163"/>
      <c r="I18" s="165"/>
      <c r="J18" s="180" t="s">
        <v>43</v>
      </c>
      <c r="K18" s="180"/>
      <c r="L18" s="180"/>
      <c r="M18" s="188"/>
      <c r="N18" s="180" t="s">
        <v>42</v>
      </c>
      <c r="O18" s="180"/>
      <c r="P18" s="181"/>
    </row>
    <row r="19" spans="2:20" ht="14.25" x14ac:dyDescent="0.2">
      <c r="B19" s="40"/>
      <c r="C19" s="162"/>
      <c r="D19" s="162"/>
      <c r="E19" s="35"/>
      <c r="F19" s="35"/>
      <c r="G19" s="35"/>
      <c r="H19" s="32"/>
      <c r="I19" s="165"/>
      <c r="J19" s="180"/>
      <c r="K19" s="180"/>
      <c r="L19" s="180"/>
      <c r="M19" s="188"/>
      <c r="N19" s="180"/>
      <c r="O19" s="180"/>
      <c r="P19" s="181"/>
      <c r="T19" s="9"/>
    </row>
    <row r="20" spans="2:20" ht="14.25" x14ac:dyDescent="0.2">
      <c r="B20" s="40"/>
      <c r="C20" s="35"/>
      <c r="D20" s="35"/>
      <c r="E20" s="35"/>
      <c r="F20" s="35"/>
      <c r="G20" s="35"/>
      <c r="H20" s="32"/>
      <c r="I20" s="165"/>
      <c r="J20" s="180" t="s">
        <v>44</v>
      </c>
      <c r="K20" s="180"/>
      <c r="L20" s="180"/>
      <c r="M20" s="79"/>
      <c r="N20" s="42"/>
      <c r="O20" s="42"/>
      <c r="P20" s="43"/>
    </row>
    <row r="21" spans="2:20" ht="15" thickBot="1" x14ac:dyDescent="0.25">
      <c r="B21" s="44"/>
      <c r="C21" s="45"/>
      <c r="D21" s="45"/>
      <c r="E21" s="45"/>
      <c r="F21" s="45"/>
      <c r="G21" s="45"/>
      <c r="H21" s="46"/>
      <c r="I21" s="182"/>
      <c r="J21" s="183"/>
      <c r="K21" s="183"/>
      <c r="L21" s="183"/>
      <c r="M21" s="80"/>
      <c r="N21" s="47"/>
      <c r="O21" s="47"/>
      <c r="P21" s="48"/>
    </row>
    <row r="22" spans="2:20" ht="18" customHeight="1" thickBot="1" x14ac:dyDescent="0.25">
      <c r="B22" s="184" t="s">
        <v>36</v>
      </c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</row>
    <row r="23" spans="2:20" ht="15" customHeight="1" x14ac:dyDescent="0.2">
      <c r="B23" s="1"/>
      <c r="C23" s="13"/>
      <c r="D23" s="13"/>
      <c r="E23" s="13"/>
      <c r="F23" s="13"/>
      <c r="G23" s="13"/>
      <c r="H23" s="13"/>
      <c r="I23" s="10"/>
      <c r="J23" s="13"/>
      <c r="K23" s="13"/>
      <c r="L23" s="13"/>
      <c r="M23" s="13"/>
      <c r="N23" s="13"/>
      <c r="O23" s="13"/>
      <c r="P23" s="14"/>
    </row>
    <row r="24" spans="2:20" ht="15" customHeight="1" x14ac:dyDescent="0.2">
      <c r="B24" s="40" t="s">
        <v>2</v>
      </c>
      <c r="C24" s="81"/>
      <c r="D24" s="82" t="s">
        <v>4</v>
      </c>
      <c r="E24" s="82" t="s">
        <v>5</v>
      </c>
      <c r="F24" s="82" t="s">
        <v>6</v>
      </c>
      <c r="G24" s="82" t="s">
        <v>7</v>
      </c>
      <c r="H24" s="185" t="s">
        <v>8</v>
      </c>
      <c r="I24" s="186"/>
      <c r="J24" s="82" t="s">
        <v>9</v>
      </c>
      <c r="K24" s="82" t="s">
        <v>10</v>
      </c>
      <c r="L24" s="82" t="s">
        <v>11</v>
      </c>
      <c r="M24" s="82" t="s">
        <v>12</v>
      </c>
      <c r="N24" s="82" t="s">
        <v>13</v>
      </c>
      <c r="O24" s="82" t="s">
        <v>14</v>
      </c>
      <c r="P24" s="83" t="s">
        <v>15</v>
      </c>
    </row>
    <row r="25" spans="2:20" ht="15" customHeight="1" thickBot="1" x14ac:dyDescent="0.25">
      <c r="B25" s="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T25" s="15"/>
    </row>
    <row r="26" spans="2:20" ht="16.5" thickBot="1" x14ac:dyDescent="0.25">
      <c r="B26" s="187" t="s">
        <v>26</v>
      </c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</row>
    <row r="27" spans="2:20" ht="14.25" customHeight="1" x14ac:dyDescent="0.2">
      <c r="B27" s="168" t="s">
        <v>33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 t="s">
        <v>47</v>
      </c>
      <c r="N27" s="169"/>
      <c r="O27" s="169"/>
      <c r="P27" s="170"/>
    </row>
    <row r="28" spans="2:20" ht="14.25" customHeight="1" x14ac:dyDescent="0.2">
      <c r="B28" s="171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3"/>
      <c r="N28" s="173"/>
      <c r="O28" s="173"/>
      <c r="P28" s="174"/>
    </row>
    <row r="29" spans="2:20" ht="14.25" customHeight="1" x14ac:dyDescent="0.2">
      <c r="B29" s="197" t="s">
        <v>34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98"/>
    </row>
    <row r="30" spans="2:20" ht="14.25" customHeight="1" x14ac:dyDescent="0.2">
      <c r="B30" s="199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1"/>
      <c r="T30" s="9"/>
    </row>
    <row r="31" spans="2:20" ht="14.25" customHeight="1" x14ac:dyDescent="0.2">
      <c r="B31" s="203" t="s">
        <v>96</v>
      </c>
      <c r="C31" s="204"/>
      <c r="D31" s="204"/>
      <c r="E31" s="204"/>
      <c r="F31" s="204"/>
      <c r="G31" s="204"/>
      <c r="H31" s="204" t="s">
        <v>97</v>
      </c>
      <c r="I31" s="204"/>
      <c r="J31" s="204"/>
      <c r="K31" s="204"/>
      <c r="L31" s="204"/>
      <c r="M31" s="204" t="s">
        <v>98</v>
      </c>
      <c r="N31" s="204"/>
      <c r="O31" s="204"/>
      <c r="P31" s="205"/>
      <c r="T31" s="9"/>
    </row>
    <row r="32" spans="2:20" ht="14.25" customHeight="1" x14ac:dyDescent="0.2">
      <c r="B32" s="211"/>
      <c r="C32" s="200"/>
      <c r="D32" s="200"/>
      <c r="E32" s="200"/>
      <c r="F32" s="200"/>
      <c r="G32" s="200"/>
      <c r="H32" s="173"/>
      <c r="I32" s="173"/>
      <c r="J32" s="173"/>
      <c r="K32" s="173"/>
      <c r="L32" s="173"/>
      <c r="M32" s="200"/>
      <c r="N32" s="200"/>
      <c r="O32" s="200"/>
      <c r="P32" s="201"/>
      <c r="T32" s="9"/>
    </row>
    <row r="33" spans="2:22" ht="14.25" customHeight="1" x14ac:dyDescent="0.2">
      <c r="B33" s="197" t="s">
        <v>99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 t="s">
        <v>100</v>
      </c>
      <c r="N33" s="103"/>
      <c r="O33" s="103"/>
      <c r="P33" s="198"/>
    </row>
    <row r="34" spans="2:22" ht="14.25" customHeight="1" thickBot="1" x14ac:dyDescent="0.25"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12"/>
      <c r="N34" s="213"/>
      <c r="O34" s="213"/>
      <c r="P34" s="214"/>
    </row>
    <row r="35" spans="2:22" ht="18" customHeight="1" thickBot="1" x14ac:dyDescent="0.25">
      <c r="B35" s="22" t="s">
        <v>45</v>
      </c>
      <c r="C35" s="23"/>
      <c r="D35" s="16"/>
      <c r="E35" s="16"/>
      <c r="F35" s="16"/>
      <c r="G35" s="16"/>
      <c r="H35" s="16"/>
      <c r="I35" s="16"/>
      <c r="J35" s="206" t="s">
        <v>23</v>
      </c>
      <c r="K35" s="206"/>
      <c r="L35" s="206"/>
      <c r="M35" s="206"/>
      <c r="N35" s="206"/>
      <c r="O35" s="206"/>
      <c r="P35" s="206"/>
    </row>
    <row r="36" spans="2:22" ht="27.95" customHeight="1" x14ac:dyDescent="0.2">
      <c r="B36" s="3">
        <v>1</v>
      </c>
      <c r="C36" s="225" t="s">
        <v>108</v>
      </c>
      <c r="D36" s="225"/>
      <c r="E36" s="225"/>
      <c r="F36" s="225"/>
      <c r="G36" s="225"/>
      <c r="H36" s="225"/>
      <c r="I36" s="225"/>
      <c r="J36" s="225"/>
      <c r="K36" s="225" t="s">
        <v>59</v>
      </c>
      <c r="L36" s="225"/>
      <c r="M36" s="225"/>
      <c r="N36" s="5" t="s">
        <v>60</v>
      </c>
      <c r="O36" s="225" t="s">
        <v>61</v>
      </c>
      <c r="P36" s="226"/>
      <c r="T36" s="17"/>
      <c r="U36" s="17"/>
      <c r="V36" s="17"/>
    </row>
    <row r="37" spans="2:22" ht="30" customHeight="1" x14ac:dyDescent="0.2">
      <c r="B37" s="4">
        <v>2</v>
      </c>
      <c r="C37" s="109" t="s">
        <v>83</v>
      </c>
      <c r="D37" s="109"/>
      <c r="E37" s="109"/>
      <c r="F37" s="109"/>
      <c r="G37" s="109"/>
      <c r="H37" s="109"/>
      <c r="I37" s="109"/>
      <c r="J37" s="109"/>
      <c r="K37" s="108">
        <v>0</v>
      </c>
      <c r="L37" s="108"/>
      <c r="M37" s="108"/>
      <c r="N37" s="101">
        <v>5.0000000000000001E-3</v>
      </c>
      <c r="O37" s="209">
        <f>ROUND((K37*N37),-3)</f>
        <v>0</v>
      </c>
      <c r="P37" s="210"/>
      <c r="S37" s="8"/>
      <c r="T37" s="9"/>
    </row>
    <row r="38" spans="2:22" ht="27.95" customHeight="1" x14ac:dyDescent="0.2">
      <c r="B38" s="4">
        <v>3</v>
      </c>
      <c r="C38" s="111" t="s">
        <v>103</v>
      </c>
      <c r="D38" s="111"/>
      <c r="E38" s="111"/>
      <c r="F38" s="111"/>
      <c r="G38" s="111"/>
      <c r="H38" s="111"/>
      <c r="I38" s="111"/>
      <c r="J38" s="111"/>
      <c r="K38" s="111" t="s">
        <v>62</v>
      </c>
      <c r="L38" s="111"/>
      <c r="M38" s="111"/>
      <c r="N38" s="6" t="s">
        <v>63</v>
      </c>
      <c r="O38" s="111" t="s">
        <v>64</v>
      </c>
      <c r="P38" s="215"/>
      <c r="S38" s="8"/>
      <c r="T38" s="9"/>
    </row>
    <row r="39" spans="2:22" ht="30" customHeight="1" x14ac:dyDescent="0.2">
      <c r="B39" s="4">
        <v>4</v>
      </c>
      <c r="C39" s="109" t="s">
        <v>83</v>
      </c>
      <c r="D39" s="109"/>
      <c r="E39" s="109"/>
      <c r="F39" s="109"/>
      <c r="G39" s="109"/>
      <c r="H39" s="109"/>
      <c r="I39" s="109"/>
      <c r="J39" s="109"/>
      <c r="K39" s="108">
        <v>0</v>
      </c>
      <c r="L39" s="108"/>
      <c r="M39" s="108"/>
      <c r="N39" s="101">
        <v>5.0000000000000001E-3</v>
      </c>
      <c r="O39" s="209">
        <f>ROUND((K39*N39),-3)</f>
        <v>0</v>
      </c>
      <c r="P39" s="210"/>
      <c r="S39" s="8"/>
      <c r="T39" s="9"/>
    </row>
    <row r="40" spans="2:22" ht="27.95" customHeight="1" x14ac:dyDescent="0.2">
      <c r="B40" s="4">
        <v>5</v>
      </c>
      <c r="C40" s="111" t="s">
        <v>104</v>
      </c>
      <c r="D40" s="111"/>
      <c r="E40" s="111"/>
      <c r="F40" s="111"/>
      <c r="G40" s="111"/>
      <c r="H40" s="111"/>
      <c r="I40" s="111"/>
      <c r="J40" s="111"/>
      <c r="K40" s="111" t="s">
        <v>65</v>
      </c>
      <c r="L40" s="111"/>
      <c r="M40" s="111"/>
      <c r="N40" s="6" t="s">
        <v>66</v>
      </c>
      <c r="O40" s="111" t="s">
        <v>67</v>
      </c>
      <c r="P40" s="215"/>
      <c r="S40" s="8"/>
      <c r="T40" s="9"/>
    </row>
    <row r="41" spans="2:22" ht="30" customHeight="1" x14ac:dyDescent="0.2">
      <c r="B41" s="4">
        <v>6</v>
      </c>
      <c r="C41" s="109" t="s">
        <v>83</v>
      </c>
      <c r="D41" s="109"/>
      <c r="E41" s="109"/>
      <c r="F41" s="109"/>
      <c r="G41" s="109"/>
      <c r="H41" s="109"/>
      <c r="I41" s="109"/>
      <c r="J41" s="109"/>
      <c r="K41" s="108">
        <v>0</v>
      </c>
      <c r="L41" s="108"/>
      <c r="M41" s="108"/>
      <c r="N41" s="101">
        <v>5.0000000000000001E-3</v>
      </c>
      <c r="O41" s="209">
        <f>ROUND((K41*N41),-3)</f>
        <v>0</v>
      </c>
      <c r="P41" s="210"/>
      <c r="S41" s="8"/>
      <c r="T41" s="9"/>
    </row>
    <row r="42" spans="2:22" ht="27.95" customHeight="1" x14ac:dyDescent="0.2">
      <c r="B42" s="4">
        <v>7</v>
      </c>
      <c r="C42" s="111" t="s">
        <v>105</v>
      </c>
      <c r="D42" s="111"/>
      <c r="E42" s="111"/>
      <c r="F42" s="111"/>
      <c r="G42" s="111"/>
      <c r="H42" s="111"/>
      <c r="I42" s="111"/>
      <c r="J42" s="111"/>
      <c r="K42" s="111" t="s">
        <v>68</v>
      </c>
      <c r="L42" s="111"/>
      <c r="M42" s="111"/>
      <c r="N42" s="6" t="s">
        <v>69</v>
      </c>
      <c r="O42" s="111" t="s">
        <v>70</v>
      </c>
      <c r="P42" s="215"/>
      <c r="S42" s="8"/>
      <c r="T42" s="9"/>
    </row>
    <row r="43" spans="2:22" ht="30" customHeight="1" x14ac:dyDescent="0.2">
      <c r="B43" s="4">
        <v>8</v>
      </c>
      <c r="C43" s="109" t="s">
        <v>84</v>
      </c>
      <c r="D43" s="109"/>
      <c r="E43" s="109"/>
      <c r="F43" s="109"/>
      <c r="G43" s="109"/>
      <c r="H43" s="109"/>
      <c r="I43" s="109"/>
      <c r="J43" s="109"/>
      <c r="K43" s="108">
        <v>0</v>
      </c>
      <c r="L43" s="108"/>
      <c r="M43" s="108"/>
      <c r="N43" s="101">
        <v>5.0000000000000001E-3</v>
      </c>
      <c r="O43" s="209">
        <f>ROUND((K43*N43),-3)</f>
        <v>0</v>
      </c>
      <c r="P43" s="210"/>
      <c r="S43" s="8"/>
      <c r="T43" s="9"/>
    </row>
    <row r="44" spans="2:22" ht="27.95" customHeight="1" x14ac:dyDescent="0.2">
      <c r="B44" s="4">
        <v>9</v>
      </c>
      <c r="C44" s="111" t="s">
        <v>106</v>
      </c>
      <c r="D44" s="111"/>
      <c r="E44" s="111"/>
      <c r="F44" s="111"/>
      <c r="G44" s="111"/>
      <c r="H44" s="111"/>
      <c r="I44" s="111"/>
      <c r="J44" s="111"/>
      <c r="K44" s="111" t="s">
        <v>71</v>
      </c>
      <c r="L44" s="111"/>
      <c r="M44" s="111"/>
      <c r="N44" s="6" t="s">
        <v>72</v>
      </c>
      <c r="O44" s="111" t="s">
        <v>73</v>
      </c>
      <c r="P44" s="215"/>
      <c r="S44" s="8"/>
      <c r="T44" s="9"/>
    </row>
    <row r="45" spans="2:22" ht="14.25" x14ac:dyDescent="0.2">
      <c r="B45" s="4">
        <v>10</v>
      </c>
      <c r="C45" s="109" t="s">
        <v>85</v>
      </c>
      <c r="D45" s="109"/>
      <c r="E45" s="109"/>
      <c r="F45" s="109"/>
      <c r="G45" s="109"/>
      <c r="H45" s="109"/>
      <c r="I45" s="109"/>
      <c r="J45" s="109"/>
      <c r="K45" s="108">
        <v>0</v>
      </c>
      <c r="L45" s="108"/>
      <c r="M45" s="108"/>
      <c r="N45" s="101">
        <v>4.9000000000000002E-2</v>
      </c>
      <c r="O45" s="209">
        <f>ROUND((K45*N45),-3)</f>
        <v>0</v>
      </c>
      <c r="P45" s="210"/>
      <c r="S45" s="8"/>
      <c r="T45" s="9"/>
    </row>
    <row r="46" spans="2:22" ht="14.25" x14ac:dyDescent="0.2">
      <c r="B46" s="4">
        <v>11</v>
      </c>
      <c r="C46" s="109" t="s">
        <v>90</v>
      </c>
      <c r="D46" s="109"/>
      <c r="E46" s="109"/>
      <c r="F46" s="109"/>
      <c r="G46" s="109"/>
      <c r="H46" s="109"/>
      <c r="I46" s="109"/>
      <c r="J46" s="109"/>
      <c r="K46" s="108">
        <v>0</v>
      </c>
      <c r="L46" s="108"/>
      <c r="M46" s="108"/>
      <c r="N46" s="101">
        <v>1.4999999999999999E-2</v>
      </c>
      <c r="O46" s="209">
        <f>ROUND((K46*N46),-3)</f>
        <v>0</v>
      </c>
      <c r="P46" s="210"/>
      <c r="S46" s="8"/>
      <c r="T46" s="9"/>
    </row>
    <row r="47" spans="2:22" ht="14.25" x14ac:dyDescent="0.2">
      <c r="B47" s="4">
        <v>12</v>
      </c>
      <c r="C47" s="109" t="s">
        <v>91</v>
      </c>
      <c r="D47" s="109"/>
      <c r="E47" s="109"/>
      <c r="F47" s="109"/>
      <c r="G47" s="109"/>
      <c r="H47" s="109"/>
      <c r="I47" s="109"/>
      <c r="J47" s="109"/>
      <c r="K47" s="108">
        <v>0</v>
      </c>
      <c r="L47" s="108"/>
      <c r="M47" s="108"/>
      <c r="N47" s="101">
        <v>0.05</v>
      </c>
      <c r="O47" s="209">
        <f>ROUND((K47*N47),-3)</f>
        <v>0</v>
      </c>
      <c r="P47" s="210"/>
      <c r="S47" s="8"/>
      <c r="T47" s="9"/>
    </row>
    <row r="48" spans="2:22" ht="42" customHeight="1" x14ac:dyDescent="0.2">
      <c r="B48" s="4">
        <v>13</v>
      </c>
      <c r="C48" s="236" t="s">
        <v>109</v>
      </c>
      <c r="D48" s="236"/>
      <c r="E48" s="236"/>
      <c r="F48" s="236"/>
      <c r="G48" s="236"/>
      <c r="H48" s="236"/>
      <c r="I48" s="236"/>
      <c r="J48" s="236"/>
      <c r="K48" s="111" t="s">
        <v>74</v>
      </c>
      <c r="L48" s="111"/>
      <c r="M48" s="111"/>
      <c r="N48" s="6" t="s">
        <v>75</v>
      </c>
      <c r="O48" s="111" t="s">
        <v>76</v>
      </c>
      <c r="P48" s="215"/>
      <c r="S48" s="8"/>
      <c r="T48" s="9"/>
    </row>
    <row r="49" spans="2:20" ht="14.25" x14ac:dyDescent="0.2">
      <c r="B49" s="4">
        <v>14</v>
      </c>
      <c r="C49" s="109" t="s">
        <v>86</v>
      </c>
      <c r="D49" s="109"/>
      <c r="E49" s="109"/>
      <c r="F49" s="109"/>
      <c r="G49" s="109"/>
      <c r="H49" s="109"/>
      <c r="I49" s="109"/>
      <c r="J49" s="109"/>
      <c r="K49" s="108">
        <v>0</v>
      </c>
      <c r="L49" s="108"/>
      <c r="M49" s="108"/>
      <c r="N49" s="101">
        <v>0.03</v>
      </c>
      <c r="O49" s="209">
        <f>ROUND((K49*N49),-3)</f>
        <v>0</v>
      </c>
      <c r="P49" s="210"/>
      <c r="S49" s="8"/>
      <c r="T49" s="9"/>
    </row>
    <row r="50" spans="2:20" ht="14.25" x14ac:dyDescent="0.2">
      <c r="B50" s="4">
        <v>15</v>
      </c>
      <c r="C50" s="109" t="s">
        <v>87</v>
      </c>
      <c r="D50" s="109"/>
      <c r="E50" s="109"/>
      <c r="F50" s="109"/>
      <c r="G50" s="109"/>
      <c r="H50" s="109"/>
      <c r="I50" s="109"/>
      <c r="J50" s="109"/>
      <c r="K50" s="108">
        <v>0</v>
      </c>
      <c r="L50" s="108"/>
      <c r="M50" s="108"/>
      <c r="N50" s="101">
        <v>0.02</v>
      </c>
      <c r="O50" s="209">
        <f>ROUND((K50*N50),-3)</f>
        <v>0</v>
      </c>
      <c r="P50" s="210"/>
      <c r="S50" s="8"/>
      <c r="T50" s="9"/>
    </row>
    <row r="51" spans="2:20" ht="27.95" customHeight="1" x14ac:dyDescent="0.2">
      <c r="B51" s="4">
        <v>16</v>
      </c>
      <c r="C51" s="111" t="s">
        <v>110</v>
      </c>
      <c r="D51" s="111"/>
      <c r="E51" s="111"/>
      <c r="F51" s="111"/>
      <c r="G51" s="111"/>
      <c r="H51" s="111"/>
      <c r="I51" s="111"/>
      <c r="J51" s="111"/>
      <c r="K51" s="111" t="s">
        <v>77</v>
      </c>
      <c r="L51" s="111"/>
      <c r="M51" s="111"/>
      <c r="N51" s="6" t="s">
        <v>78</v>
      </c>
      <c r="O51" s="111" t="s">
        <v>79</v>
      </c>
      <c r="P51" s="215"/>
      <c r="S51" s="8"/>
      <c r="T51" s="9"/>
    </row>
    <row r="52" spans="2:20" ht="14.25" x14ac:dyDescent="0.2">
      <c r="B52" s="4">
        <v>17</v>
      </c>
      <c r="C52" s="109" t="s">
        <v>88</v>
      </c>
      <c r="D52" s="109"/>
      <c r="E52" s="109"/>
      <c r="F52" s="109"/>
      <c r="G52" s="109"/>
      <c r="H52" s="109"/>
      <c r="I52" s="109"/>
      <c r="J52" s="109"/>
      <c r="K52" s="108">
        <v>0</v>
      </c>
      <c r="L52" s="108"/>
      <c r="M52" s="108"/>
      <c r="N52" s="101">
        <v>1.2E-2</v>
      </c>
      <c r="O52" s="209">
        <f>ROUND((K52*N52),-3)</f>
        <v>0</v>
      </c>
      <c r="P52" s="210"/>
      <c r="S52" s="8"/>
      <c r="T52" s="9"/>
    </row>
    <row r="53" spans="2:20" ht="14.25" x14ac:dyDescent="0.2">
      <c r="B53" s="4">
        <v>18</v>
      </c>
      <c r="C53" s="109" t="s">
        <v>89</v>
      </c>
      <c r="D53" s="109"/>
      <c r="E53" s="109"/>
      <c r="F53" s="109"/>
      <c r="G53" s="109"/>
      <c r="H53" s="109"/>
      <c r="I53" s="109"/>
      <c r="J53" s="109"/>
      <c r="K53" s="108">
        <v>0</v>
      </c>
      <c r="L53" s="108"/>
      <c r="M53" s="108"/>
      <c r="N53" s="101">
        <v>0.01</v>
      </c>
      <c r="O53" s="209">
        <f>ROUND((K53*N53),-3)</f>
        <v>0</v>
      </c>
      <c r="P53" s="210"/>
      <c r="T53" s="9"/>
    </row>
    <row r="54" spans="2:20" ht="20.100000000000001" customHeight="1" thickBot="1" x14ac:dyDescent="0.25">
      <c r="B54" s="24">
        <v>19</v>
      </c>
      <c r="C54" s="116" t="s">
        <v>17</v>
      </c>
      <c r="D54" s="116"/>
      <c r="E54" s="116"/>
      <c r="F54" s="116"/>
      <c r="G54" s="116"/>
      <c r="H54" s="116"/>
      <c r="I54" s="116"/>
      <c r="J54" s="116"/>
      <c r="K54" s="221">
        <f>+O37+O39+O41+O43+O45+O46+O47+O49+O50+O52+O53</f>
        <v>0</v>
      </c>
      <c r="L54" s="221"/>
      <c r="M54" s="221"/>
      <c r="N54" s="221"/>
      <c r="O54" s="221"/>
      <c r="P54" s="222"/>
      <c r="T54" s="9"/>
    </row>
    <row r="55" spans="2:20" ht="18" customHeight="1" thickBot="1" x14ac:dyDescent="0.25">
      <c r="B55" s="112" t="s">
        <v>46</v>
      </c>
      <c r="C55" s="112"/>
      <c r="D55" s="112"/>
      <c r="E55" s="112"/>
      <c r="F55" s="112"/>
      <c r="G55" s="112"/>
      <c r="H55" s="10"/>
      <c r="I55" s="10"/>
      <c r="J55" s="206" t="s">
        <v>23</v>
      </c>
      <c r="K55" s="206"/>
      <c r="L55" s="206"/>
      <c r="M55" s="206"/>
      <c r="N55" s="206"/>
      <c r="O55" s="206"/>
      <c r="P55" s="206"/>
      <c r="T55" s="9"/>
    </row>
    <row r="56" spans="2:20" ht="15.95" customHeight="1" x14ac:dyDescent="0.2">
      <c r="B56" s="223" t="s">
        <v>16</v>
      </c>
      <c r="C56" s="225" t="s">
        <v>80</v>
      </c>
      <c r="D56" s="225"/>
      <c r="E56" s="225"/>
      <c r="F56" s="225"/>
      <c r="G56" s="225"/>
      <c r="H56" s="225"/>
      <c r="I56" s="225"/>
      <c r="J56" s="225"/>
      <c r="K56" s="225"/>
      <c r="L56" s="225" t="s">
        <v>48</v>
      </c>
      <c r="M56" s="225" t="s">
        <v>81</v>
      </c>
      <c r="N56" s="225"/>
      <c r="O56" s="225" t="s">
        <v>49</v>
      </c>
      <c r="P56" s="226"/>
      <c r="T56" s="9"/>
    </row>
    <row r="57" spans="2:20" ht="34.5" customHeight="1" x14ac:dyDescent="0.2">
      <c r="B57" s="224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215"/>
      <c r="T57" s="9"/>
    </row>
    <row r="58" spans="2:20" ht="15.95" customHeight="1" x14ac:dyDescent="0.2">
      <c r="B58" s="4">
        <v>1</v>
      </c>
      <c r="C58" s="109" t="s">
        <v>53</v>
      </c>
      <c r="D58" s="109"/>
      <c r="E58" s="109"/>
      <c r="F58" s="109"/>
      <c r="G58" s="109"/>
      <c r="H58" s="109"/>
      <c r="I58" s="109"/>
      <c r="J58" s="109"/>
      <c r="K58" s="109"/>
      <c r="L58" s="84">
        <v>0</v>
      </c>
      <c r="M58" s="119">
        <f>ROUND(((1423500/30)*10%),-3)</f>
        <v>5000</v>
      </c>
      <c r="N58" s="119"/>
      <c r="O58" s="189">
        <f>ROUND((L58*M58),-3)</f>
        <v>0</v>
      </c>
      <c r="P58" s="190"/>
      <c r="T58" s="9"/>
    </row>
    <row r="59" spans="2:20" ht="15.95" customHeight="1" x14ac:dyDescent="0.2">
      <c r="B59" s="4">
        <v>2</v>
      </c>
      <c r="C59" s="109" t="s">
        <v>52</v>
      </c>
      <c r="D59" s="109"/>
      <c r="E59" s="109"/>
      <c r="F59" s="109"/>
      <c r="G59" s="109"/>
      <c r="H59" s="109"/>
      <c r="I59" s="109"/>
      <c r="J59" s="109"/>
      <c r="K59" s="109"/>
      <c r="L59" s="84">
        <v>0</v>
      </c>
      <c r="M59" s="119">
        <f>ROUND(((1423500/30)*10%),-3)</f>
        <v>5000</v>
      </c>
      <c r="N59" s="119"/>
      <c r="O59" s="189">
        <f>ROUND((L59*M59),-3)</f>
        <v>0</v>
      </c>
      <c r="P59" s="190"/>
      <c r="T59" s="9"/>
    </row>
    <row r="60" spans="2:20" ht="15.95" customHeight="1" x14ac:dyDescent="0.2">
      <c r="B60" s="4">
        <v>3</v>
      </c>
      <c r="C60" s="109" t="s">
        <v>54</v>
      </c>
      <c r="D60" s="109"/>
      <c r="E60" s="109"/>
      <c r="F60" s="109"/>
      <c r="G60" s="109"/>
      <c r="H60" s="109"/>
      <c r="I60" s="109"/>
      <c r="J60" s="109"/>
      <c r="K60" s="109"/>
      <c r="L60" s="84">
        <v>0</v>
      </c>
      <c r="M60" s="119">
        <f>ROUND(((1423500/30)*10%),-3)</f>
        <v>5000</v>
      </c>
      <c r="N60" s="119"/>
      <c r="O60" s="189">
        <f>ROUND((L60*M60),-3)</f>
        <v>0</v>
      </c>
      <c r="P60" s="190"/>
      <c r="T60" s="9"/>
    </row>
    <row r="61" spans="2:20" ht="15.95" customHeight="1" x14ac:dyDescent="0.2">
      <c r="B61" s="4">
        <v>4</v>
      </c>
      <c r="C61" s="109" t="s">
        <v>55</v>
      </c>
      <c r="D61" s="109"/>
      <c r="E61" s="109"/>
      <c r="F61" s="109"/>
      <c r="G61" s="109"/>
      <c r="H61" s="109"/>
      <c r="I61" s="109"/>
      <c r="J61" s="109"/>
      <c r="K61" s="109"/>
      <c r="L61" s="84">
        <v>0</v>
      </c>
      <c r="M61" s="119">
        <f>ROUND(((1423500/30)*10%),-3)</f>
        <v>5000</v>
      </c>
      <c r="N61" s="119"/>
      <c r="O61" s="189">
        <f>ROUND((L61*M61),-3)</f>
        <v>0</v>
      </c>
      <c r="P61" s="190"/>
      <c r="T61" s="15"/>
    </row>
    <row r="62" spans="2:20" ht="20.100000000000001" customHeight="1" thickBot="1" x14ac:dyDescent="0.25">
      <c r="B62" s="24">
        <v>5</v>
      </c>
      <c r="C62" s="116" t="s">
        <v>17</v>
      </c>
      <c r="D62" s="116"/>
      <c r="E62" s="116"/>
      <c r="F62" s="116"/>
      <c r="G62" s="116"/>
      <c r="H62" s="116"/>
      <c r="I62" s="116"/>
      <c r="J62" s="116"/>
      <c r="K62" s="116"/>
      <c r="L62" s="117">
        <f>SUM(O58:P61)</f>
        <v>0</v>
      </c>
      <c r="M62" s="117"/>
      <c r="N62" s="117"/>
      <c r="O62" s="117"/>
      <c r="P62" s="118"/>
    </row>
    <row r="63" spans="2:20" ht="18" customHeight="1" thickBot="1" x14ac:dyDescent="0.25">
      <c r="B63" s="112" t="s">
        <v>111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</row>
    <row r="64" spans="2:20" ht="18" customHeight="1" x14ac:dyDescent="0.2">
      <c r="B64" s="55" t="s">
        <v>16</v>
      </c>
      <c r="C64" s="193" t="s">
        <v>116</v>
      </c>
      <c r="D64" s="194"/>
      <c r="E64" s="194"/>
      <c r="F64" s="194"/>
      <c r="G64" s="194"/>
      <c r="H64" s="195"/>
      <c r="I64" s="193" t="s">
        <v>117</v>
      </c>
      <c r="J64" s="195"/>
      <c r="K64" s="193" t="s">
        <v>118</v>
      </c>
      <c r="L64" s="194"/>
      <c r="M64" s="194"/>
      <c r="N64" s="194"/>
      <c r="O64" s="194"/>
      <c r="P64" s="196"/>
    </row>
    <row r="65" spans="2:20" ht="15" customHeight="1" x14ac:dyDescent="0.2">
      <c r="B65" s="50">
        <v>1</v>
      </c>
      <c r="C65" s="202" t="s">
        <v>53</v>
      </c>
      <c r="D65" s="202"/>
      <c r="E65" s="202"/>
      <c r="F65" s="202"/>
      <c r="G65" s="202"/>
      <c r="H65" s="202"/>
      <c r="I65" s="191">
        <f>O37+O58</f>
        <v>0</v>
      </c>
      <c r="J65" s="191"/>
      <c r="K65" s="51"/>
      <c r="L65" s="52"/>
      <c r="M65" s="53">
        <v>0.2</v>
      </c>
      <c r="N65" s="52">
        <f t="shared" ref="N65:N71" si="0">+I65*M65</f>
        <v>0</v>
      </c>
      <c r="O65" s="53">
        <v>0.8</v>
      </c>
      <c r="P65" s="54">
        <f t="shared" ref="P65:P71" si="1">+I65*O65</f>
        <v>0</v>
      </c>
      <c r="T65" s="17"/>
    </row>
    <row r="66" spans="2:20" ht="15" customHeight="1" x14ac:dyDescent="0.2">
      <c r="B66" s="4">
        <v>2</v>
      </c>
      <c r="C66" s="110" t="s">
        <v>52</v>
      </c>
      <c r="D66" s="110"/>
      <c r="E66" s="110"/>
      <c r="F66" s="110"/>
      <c r="G66" s="110"/>
      <c r="H66" s="110"/>
      <c r="I66" s="192">
        <f>O39+O59</f>
        <v>0</v>
      </c>
      <c r="J66" s="192"/>
      <c r="K66" s="25"/>
      <c r="L66" s="26"/>
      <c r="M66" s="27">
        <v>0.2</v>
      </c>
      <c r="N66" s="28">
        <f t="shared" si="0"/>
        <v>0</v>
      </c>
      <c r="O66" s="27">
        <v>0.8</v>
      </c>
      <c r="P66" s="29">
        <f t="shared" si="1"/>
        <v>0</v>
      </c>
      <c r="S66" s="9"/>
      <c r="T66" s="17"/>
    </row>
    <row r="67" spans="2:20" ht="15" customHeight="1" x14ac:dyDescent="0.2">
      <c r="B67" s="4">
        <v>3</v>
      </c>
      <c r="C67" s="110" t="s">
        <v>54</v>
      </c>
      <c r="D67" s="110"/>
      <c r="E67" s="110"/>
      <c r="F67" s="110"/>
      <c r="G67" s="110"/>
      <c r="H67" s="110"/>
      <c r="I67" s="192">
        <f>O41+O60</f>
        <v>0</v>
      </c>
      <c r="J67" s="192"/>
      <c r="K67" s="27">
        <v>0.1</v>
      </c>
      <c r="L67" s="30">
        <f>+I67*K67</f>
        <v>0</v>
      </c>
      <c r="M67" s="27">
        <v>0.2</v>
      </c>
      <c r="N67" s="28">
        <f t="shared" si="0"/>
        <v>0</v>
      </c>
      <c r="O67" s="27">
        <v>0.7</v>
      </c>
      <c r="P67" s="29">
        <f t="shared" si="1"/>
        <v>0</v>
      </c>
      <c r="Q67" s="15"/>
      <c r="T67" s="17"/>
    </row>
    <row r="68" spans="2:20" ht="15" customHeight="1" x14ac:dyDescent="0.2">
      <c r="B68" s="4">
        <v>4</v>
      </c>
      <c r="C68" s="110" t="s">
        <v>55</v>
      </c>
      <c r="D68" s="110"/>
      <c r="E68" s="110"/>
      <c r="F68" s="110"/>
      <c r="G68" s="110"/>
      <c r="H68" s="110"/>
      <c r="I68" s="192">
        <f>O43+O61</f>
        <v>0</v>
      </c>
      <c r="J68" s="192"/>
      <c r="K68" s="25"/>
      <c r="L68" s="26"/>
      <c r="M68" s="27">
        <v>0.2</v>
      </c>
      <c r="N68" s="28">
        <f t="shared" si="0"/>
        <v>0</v>
      </c>
      <c r="O68" s="27">
        <v>0.8</v>
      </c>
      <c r="P68" s="29">
        <f t="shared" si="1"/>
        <v>0</v>
      </c>
      <c r="S68" s="15"/>
      <c r="T68" s="17"/>
    </row>
    <row r="69" spans="2:20" ht="15" customHeight="1" x14ac:dyDescent="0.2">
      <c r="B69" s="4">
        <v>5</v>
      </c>
      <c r="C69" s="110" t="s">
        <v>57</v>
      </c>
      <c r="D69" s="110"/>
      <c r="E69" s="110"/>
      <c r="F69" s="110"/>
      <c r="G69" s="110"/>
      <c r="H69" s="110"/>
      <c r="I69" s="192">
        <f>O45+O46+O47</f>
        <v>0</v>
      </c>
      <c r="J69" s="192"/>
      <c r="K69" s="25"/>
      <c r="L69" s="26"/>
      <c r="M69" s="27">
        <v>0.2</v>
      </c>
      <c r="N69" s="28">
        <f t="shared" si="0"/>
        <v>0</v>
      </c>
      <c r="O69" s="27">
        <v>0.8</v>
      </c>
      <c r="P69" s="29">
        <f t="shared" si="1"/>
        <v>0</v>
      </c>
      <c r="Q69" s="15"/>
      <c r="T69" s="17"/>
    </row>
    <row r="70" spans="2:20" ht="15" customHeight="1" x14ac:dyDescent="0.2">
      <c r="B70" s="4">
        <v>6</v>
      </c>
      <c r="C70" s="110" t="s">
        <v>58</v>
      </c>
      <c r="D70" s="110"/>
      <c r="E70" s="110"/>
      <c r="F70" s="110"/>
      <c r="G70" s="110"/>
      <c r="H70" s="110"/>
      <c r="I70" s="192">
        <f>O49+O50</f>
        <v>0</v>
      </c>
      <c r="J70" s="192"/>
      <c r="K70" s="25"/>
      <c r="L70" s="31"/>
      <c r="M70" s="27">
        <v>0.2</v>
      </c>
      <c r="N70" s="28">
        <f t="shared" si="0"/>
        <v>0</v>
      </c>
      <c r="O70" s="27">
        <v>0.8</v>
      </c>
      <c r="P70" s="29">
        <f t="shared" si="1"/>
        <v>0</v>
      </c>
      <c r="Q70" s="15"/>
      <c r="T70" s="17"/>
    </row>
    <row r="71" spans="2:20" ht="15" customHeight="1" x14ac:dyDescent="0.2">
      <c r="B71" s="4">
        <v>7</v>
      </c>
      <c r="C71" s="110" t="s">
        <v>56</v>
      </c>
      <c r="D71" s="110"/>
      <c r="E71" s="110"/>
      <c r="F71" s="110"/>
      <c r="G71" s="110"/>
      <c r="H71" s="110"/>
      <c r="I71" s="192">
        <f>O52+O53</f>
        <v>0</v>
      </c>
      <c r="J71" s="192"/>
      <c r="K71" s="25"/>
      <c r="L71" s="31"/>
      <c r="M71" s="27">
        <v>0.2</v>
      </c>
      <c r="N71" s="28">
        <f t="shared" si="0"/>
        <v>0</v>
      </c>
      <c r="O71" s="27">
        <v>0.8</v>
      </c>
      <c r="P71" s="29">
        <f t="shared" si="1"/>
        <v>0</v>
      </c>
      <c r="Q71" s="15"/>
      <c r="T71" s="17"/>
    </row>
    <row r="72" spans="2:20" ht="20.100000000000001" customHeight="1" thickBot="1" x14ac:dyDescent="0.25">
      <c r="B72" s="24">
        <v>8</v>
      </c>
      <c r="C72" s="116" t="s">
        <v>82</v>
      </c>
      <c r="D72" s="116"/>
      <c r="E72" s="116"/>
      <c r="F72" s="116"/>
      <c r="G72" s="116"/>
      <c r="H72" s="116"/>
      <c r="I72" s="117">
        <f>L65+N65+P65+L66+N66+P66+L67+N67+P67+L68+N68+P68+L69+N69+P69+L70+N70+P70+L71+N71+P71</f>
        <v>0</v>
      </c>
      <c r="J72" s="117"/>
      <c r="K72" s="117"/>
      <c r="L72" s="117"/>
      <c r="M72" s="117"/>
      <c r="N72" s="117"/>
      <c r="O72" s="117"/>
      <c r="P72" s="118"/>
      <c r="Q72" s="15"/>
      <c r="T72" s="17"/>
    </row>
    <row r="73" spans="2:20" ht="15" customHeight="1" thickBot="1" x14ac:dyDescent="0.25">
      <c r="B73" s="112" t="s">
        <v>112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5"/>
      <c r="T73" s="17"/>
    </row>
    <row r="74" spans="2:20" ht="15" customHeight="1" x14ac:dyDescent="0.2">
      <c r="B74" s="3" t="s">
        <v>119</v>
      </c>
      <c r="C74" s="113" t="s">
        <v>92</v>
      </c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5"/>
      <c r="O74" s="219">
        <f>K54+L62</f>
        <v>0</v>
      </c>
      <c r="P74" s="220"/>
      <c r="Q74" s="15"/>
      <c r="T74" s="17"/>
    </row>
    <row r="75" spans="2:20" ht="15" customHeight="1" x14ac:dyDescent="0.2">
      <c r="B75" s="49" t="s">
        <v>120</v>
      </c>
      <c r="C75" s="103" t="s">
        <v>18</v>
      </c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4">
        <v>0</v>
      </c>
      <c r="P75" s="105"/>
    </row>
    <row r="76" spans="2:20" ht="15" customHeight="1" x14ac:dyDescent="0.2">
      <c r="B76" s="49" t="s">
        <v>121</v>
      </c>
      <c r="C76" s="103" t="s">
        <v>93</v>
      </c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4">
        <v>0</v>
      </c>
      <c r="P76" s="105"/>
    </row>
    <row r="77" spans="2:20" ht="15" customHeight="1" x14ac:dyDescent="0.2">
      <c r="B77" s="49" t="s">
        <v>122</v>
      </c>
      <c r="C77" s="103" t="s">
        <v>37</v>
      </c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4">
        <v>0</v>
      </c>
      <c r="P77" s="105"/>
      <c r="R77" s="102"/>
      <c r="S77" s="102"/>
    </row>
    <row r="78" spans="2:20" ht="15" customHeight="1" x14ac:dyDescent="0.2">
      <c r="B78" s="49" t="s">
        <v>123</v>
      </c>
      <c r="C78" s="103" t="s">
        <v>125</v>
      </c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6">
        <f>ROUND(IF(SUM(O74:P76)-O77&gt;0,SUM(O74:P76)-O77, 0), -3)</f>
        <v>0</v>
      </c>
      <c r="P78" s="107"/>
      <c r="R78" s="102"/>
      <c r="S78" s="102"/>
    </row>
    <row r="79" spans="2:20" ht="15" customHeight="1" thickBot="1" x14ac:dyDescent="0.25">
      <c r="B79" s="24" t="s">
        <v>124</v>
      </c>
      <c r="C79" s="216" t="s">
        <v>95</v>
      </c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7">
        <f>-ROUND(IF(SUM(O74:P76)-O77&lt;0,SUM(O74:P76)-O77, 0), -3)</f>
        <v>0</v>
      </c>
      <c r="P79" s="218"/>
    </row>
    <row r="80" spans="2:20" ht="18" customHeight="1" thickBot="1" x14ac:dyDescent="0.25">
      <c r="B80" s="234" t="s">
        <v>113</v>
      </c>
      <c r="C80" s="234"/>
      <c r="D80" s="234"/>
      <c r="E80" s="234"/>
      <c r="F80" s="234"/>
      <c r="G80" s="234"/>
      <c r="H80" s="234"/>
      <c r="I80" s="235"/>
      <c r="J80" s="235"/>
      <c r="K80" s="235"/>
      <c r="L80" s="235"/>
      <c r="M80" s="235"/>
      <c r="N80" s="235"/>
      <c r="O80" s="235"/>
      <c r="P80" s="235"/>
    </row>
    <row r="81" spans="2:16" ht="15.75" customHeight="1" x14ac:dyDescent="0.2">
      <c r="B81" s="18" t="s">
        <v>114</v>
      </c>
      <c r="C81" s="19" t="s">
        <v>24</v>
      </c>
      <c r="D81" s="20"/>
      <c r="E81" s="20"/>
      <c r="F81" s="20"/>
      <c r="G81" s="20"/>
      <c r="H81" s="20"/>
      <c r="I81" s="18" t="s">
        <v>115</v>
      </c>
      <c r="J81" s="20"/>
      <c r="K81" s="19" t="s">
        <v>21</v>
      </c>
      <c r="L81" s="20"/>
      <c r="M81" s="20"/>
      <c r="N81" s="20"/>
      <c r="O81" s="20"/>
      <c r="P81" s="21"/>
    </row>
    <row r="82" spans="2:16" ht="15.75" x14ac:dyDescent="0.2">
      <c r="B82" s="229" t="s">
        <v>3</v>
      </c>
      <c r="C82" s="230"/>
      <c r="D82" s="87"/>
      <c r="E82" s="87"/>
      <c r="F82" s="87"/>
      <c r="G82" s="87"/>
      <c r="H82" s="87"/>
      <c r="I82" s="229" t="s">
        <v>3</v>
      </c>
      <c r="J82" s="230"/>
      <c r="K82" s="88"/>
      <c r="L82" s="88"/>
      <c r="M82" s="88"/>
      <c r="N82" s="88"/>
      <c r="O82" s="88"/>
      <c r="P82" s="89"/>
    </row>
    <row r="83" spans="2:16" ht="15.75" x14ac:dyDescent="0.2">
      <c r="B83" s="90"/>
      <c r="C83" s="91"/>
      <c r="D83" s="92"/>
      <c r="E83" s="92"/>
      <c r="F83" s="92"/>
      <c r="G83" s="92"/>
      <c r="H83" s="92"/>
      <c r="I83" s="90"/>
      <c r="J83" s="91"/>
      <c r="K83" s="88"/>
      <c r="L83" s="88"/>
      <c r="M83" s="88"/>
      <c r="N83" s="88"/>
      <c r="O83" s="88"/>
      <c r="P83" s="89"/>
    </row>
    <row r="84" spans="2:16" ht="15.75" x14ac:dyDescent="0.2">
      <c r="B84" s="90"/>
      <c r="C84" s="93"/>
      <c r="D84" s="94"/>
      <c r="E84" s="94"/>
      <c r="F84" s="94"/>
      <c r="G84" s="94"/>
      <c r="H84" s="94"/>
      <c r="I84" s="90"/>
      <c r="J84" s="91"/>
      <c r="K84" s="88"/>
      <c r="L84" s="88"/>
      <c r="M84" s="88"/>
      <c r="N84" s="88"/>
      <c r="O84" s="88"/>
      <c r="P84" s="89"/>
    </row>
    <row r="85" spans="2:16" ht="15.75" x14ac:dyDescent="0.2">
      <c r="B85" s="85" t="s">
        <v>19</v>
      </c>
      <c r="C85" s="86"/>
      <c r="D85" s="87"/>
      <c r="E85" s="87"/>
      <c r="F85" s="87"/>
      <c r="G85" s="87"/>
      <c r="H85" s="87"/>
      <c r="I85" s="85" t="s">
        <v>19</v>
      </c>
      <c r="J85" s="95"/>
      <c r="K85" s="96"/>
      <c r="L85" s="96"/>
      <c r="M85" s="96"/>
      <c r="N85" s="96"/>
      <c r="O85" s="96"/>
      <c r="P85" s="97"/>
    </row>
    <row r="86" spans="2:16" ht="16.5" thickBot="1" x14ac:dyDescent="0.25">
      <c r="B86" s="85" t="s">
        <v>20</v>
      </c>
      <c r="C86" s="88"/>
      <c r="D86" s="86"/>
      <c r="E86" s="86"/>
      <c r="F86" s="86"/>
      <c r="G86" s="86"/>
      <c r="H86" s="86"/>
      <c r="I86" s="98" t="s">
        <v>20</v>
      </c>
      <c r="J86" s="99"/>
      <c r="K86" s="99"/>
      <c r="L86" s="99"/>
      <c r="M86" s="99"/>
      <c r="N86" s="99"/>
      <c r="O86" s="99"/>
      <c r="P86" s="100"/>
    </row>
    <row r="87" spans="2:16" ht="20.100000000000001" customHeight="1" thickBot="1" x14ac:dyDescent="0.25">
      <c r="B87" s="231" t="s">
        <v>35</v>
      </c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3"/>
    </row>
    <row r="88" spans="2:16" x14ac:dyDescent="0.2"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</row>
    <row r="89" spans="2:16" x14ac:dyDescent="0.2"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</row>
    <row r="90" spans="2:16" x14ac:dyDescent="0.2"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</row>
  </sheetData>
  <sheetProtection algorithmName="SHA-512" hashValue="5MhQPcZK6qVFhDZM1BHFZkHoTLp/xak9upxeET/hPtSU7tZHWZdfwVozTbMZMGJGM71zuQnN1X3Ty/CWwDalmg==" saltValue="9bVuryelJmmDjYv5Gbu2zQ==" spinCount="100000" sheet="1" objects="1" scenarios="1"/>
  <mergeCells count="176">
    <mergeCell ref="C36:J36"/>
    <mergeCell ref="K36:M36"/>
    <mergeCell ref="O36:P36"/>
    <mergeCell ref="C49:J49"/>
    <mergeCell ref="C50:J50"/>
    <mergeCell ref="K49:M49"/>
    <mergeCell ref="K50:M50"/>
    <mergeCell ref="O49:P49"/>
    <mergeCell ref="O50:P50"/>
    <mergeCell ref="C44:J44"/>
    <mergeCell ref="C45:J45"/>
    <mergeCell ref="C46:J46"/>
    <mergeCell ref="C47:J47"/>
    <mergeCell ref="C48:J48"/>
    <mergeCell ref="C38:J38"/>
    <mergeCell ref="C39:J39"/>
    <mergeCell ref="K46:M46"/>
    <mergeCell ref="K47:M47"/>
    <mergeCell ref="K48:M48"/>
    <mergeCell ref="K51:M51"/>
    <mergeCell ref="B88:P90"/>
    <mergeCell ref="C72:H72"/>
    <mergeCell ref="I72:P72"/>
    <mergeCell ref="I82:J82"/>
    <mergeCell ref="B87:P87"/>
    <mergeCell ref="B82:C82"/>
    <mergeCell ref="B80:P80"/>
    <mergeCell ref="C51:J51"/>
    <mergeCell ref="O45:P45"/>
    <mergeCell ref="O37:P37"/>
    <mergeCell ref="K38:M38"/>
    <mergeCell ref="K39:M39"/>
    <mergeCell ref="K40:M40"/>
    <mergeCell ref="K41:M41"/>
    <mergeCell ref="K42:M42"/>
    <mergeCell ref="K43:M43"/>
    <mergeCell ref="K44:M44"/>
    <mergeCell ref="K45:M45"/>
    <mergeCell ref="C79:N79"/>
    <mergeCell ref="O79:P79"/>
    <mergeCell ref="O74:P74"/>
    <mergeCell ref="C75:N75"/>
    <mergeCell ref="O75:P75"/>
    <mergeCell ref="C76:N76"/>
    <mergeCell ref="O76:P76"/>
    <mergeCell ref="K54:P54"/>
    <mergeCell ref="M59:N59"/>
    <mergeCell ref="M60:N60"/>
    <mergeCell ref="C59:K59"/>
    <mergeCell ref="C60:K60"/>
    <mergeCell ref="B55:G55"/>
    <mergeCell ref="B56:B57"/>
    <mergeCell ref="C56:K57"/>
    <mergeCell ref="L56:L57"/>
    <mergeCell ref="M56:N57"/>
    <mergeCell ref="O56:P57"/>
    <mergeCell ref="I69:J69"/>
    <mergeCell ref="I70:J70"/>
    <mergeCell ref="I71:J71"/>
    <mergeCell ref="C65:H65"/>
    <mergeCell ref="C66:H66"/>
    <mergeCell ref="C67:H67"/>
    <mergeCell ref="B31:G31"/>
    <mergeCell ref="H31:L31"/>
    <mergeCell ref="M31:P31"/>
    <mergeCell ref="J35:P35"/>
    <mergeCell ref="B33:L33"/>
    <mergeCell ref="M33:P33"/>
    <mergeCell ref="B34:L34"/>
    <mergeCell ref="O53:P53"/>
    <mergeCell ref="B32:G32"/>
    <mergeCell ref="H32:L32"/>
    <mergeCell ref="M32:P32"/>
    <mergeCell ref="M34:P34"/>
    <mergeCell ref="I68:J68"/>
    <mergeCell ref="J55:P55"/>
    <mergeCell ref="C54:J54"/>
    <mergeCell ref="K52:M52"/>
    <mergeCell ref="O58:P58"/>
    <mergeCell ref="C61:K61"/>
    <mergeCell ref="M61:N61"/>
    <mergeCell ref="O61:P61"/>
    <mergeCell ref="O59:P59"/>
    <mergeCell ref="O60:P60"/>
    <mergeCell ref="I65:J65"/>
    <mergeCell ref="I66:J66"/>
    <mergeCell ref="I67:J67"/>
    <mergeCell ref="C64:H64"/>
    <mergeCell ref="I64:J64"/>
    <mergeCell ref="K64:P64"/>
    <mergeCell ref="B29:P29"/>
    <mergeCell ref="B30:P30"/>
    <mergeCell ref="O52:P52"/>
    <mergeCell ref="O46:P46"/>
    <mergeCell ref="O47:P47"/>
    <mergeCell ref="O48:P48"/>
    <mergeCell ref="C40:J40"/>
    <mergeCell ref="O51:P51"/>
    <mergeCell ref="O38:P38"/>
    <mergeCell ref="O39:P39"/>
    <mergeCell ref="O40:P40"/>
    <mergeCell ref="O41:P41"/>
    <mergeCell ref="O42:P42"/>
    <mergeCell ref="O43:P43"/>
    <mergeCell ref="K37:M37"/>
    <mergeCell ref="O44:P44"/>
    <mergeCell ref="B28:L28"/>
    <mergeCell ref="M28:P28"/>
    <mergeCell ref="C19:D19"/>
    <mergeCell ref="B15:C15"/>
    <mergeCell ref="G15:H15"/>
    <mergeCell ref="E16:F16"/>
    <mergeCell ref="G16:H16"/>
    <mergeCell ref="I16:I17"/>
    <mergeCell ref="J16:L17"/>
    <mergeCell ref="M16:M17"/>
    <mergeCell ref="N16:P17"/>
    <mergeCell ref="E17:F17"/>
    <mergeCell ref="G17:H17"/>
    <mergeCell ref="N18:P19"/>
    <mergeCell ref="I20:I21"/>
    <mergeCell ref="J20:L21"/>
    <mergeCell ref="B22:P22"/>
    <mergeCell ref="H24:I24"/>
    <mergeCell ref="B26:P26"/>
    <mergeCell ref="E18:F18"/>
    <mergeCell ref="G18:H18"/>
    <mergeCell ref="I18:I19"/>
    <mergeCell ref="J18:L19"/>
    <mergeCell ref="M18:M19"/>
    <mergeCell ref="B12:P12"/>
    <mergeCell ref="I13:P13"/>
    <mergeCell ref="E14:F14"/>
    <mergeCell ref="G14:H14"/>
    <mergeCell ref="I14:I15"/>
    <mergeCell ref="J14:L15"/>
    <mergeCell ref="M14:M15"/>
    <mergeCell ref="N14:P15"/>
    <mergeCell ref="B27:L27"/>
    <mergeCell ref="M27:P27"/>
    <mergeCell ref="B2:D4"/>
    <mergeCell ref="E2:P4"/>
    <mergeCell ref="B5:I11"/>
    <mergeCell ref="J5:P5"/>
    <mergeCell ref="J6:M6"/>
    <mergeCell ref="N6:P6"/>
    <mergeCell ref="J7:M7"/>
    <mergeCell ref="N7:P7"/>
    <mergeCell ref="J8:M9"/>
    <mergeCell ref="J10:L10"/>
    <mergeCell ref="M10:P10"/>
    <mergeCell ref="K11:P11"/>
    <mergeCell ref="R78:S78"/>
    <mergeCell ref="R77:S77"/>
    <mergeCell ref="C77:N77"/>
    <mergeCell ref="O77:P77"/>
    <mergeCell ref="C78:N78"/>
    <mergeCell ref="O78:P78"/>
    <mergeCell ref="K53:M53"/>
    <mergeCell ref="C37:J37"/>
    <mergeCell ref="C52:J52"/>
    <mergeCell ref="C53:J53"/>
    <mergeCell ref="C68:H68"/>
    <mergeCell ref="C69:H69"/>
    <mergeCell ref="C70:H70"/>
    <mergeCell ref="C71:H71"/>
    <mergeCell ref="C41:J41"/>
    <mergeCell ref="C42:J42"/>
    <mergeCell ref="C43:J43"/>
    <mergeCell ref="B73:P73"/>
    <mergeCell ref="C74:N74"/>
    <mergeCell ref="C62:K62"/>
    <mergeCell ref="L62:P62"/>
    <mergeCell ref="B63:P63"/>
    <mergeCell ref="C58:K58"/>
    <mergeCell ref="M58:N58"/>
  </mergeCells>
  <printOptions horizontalCentered="1" verticalCentered="1"/>
  <pageMargins left="0.19685039370078741" right="0.19685039370078741" top="0.39370078740157483" bottom="0.39370078740157483" header="0" footer="0.39370078740157483"/>
  <pageSetup paperSize="5" scale="60" orientation="portrait" r:id="rId1"/>
  <headerFooter alignWithMargins="0">
    <oddFooter>&amp;CPalacio Departamental Mocoa, Calle 8 N°7- 40, Código Postal 860001, Conmutador (608) 4201515 
&amp;"Arial,Negrita"www.putumayo.gov.co&amp;"Arial,Normal", contactenos@putumayo.gov.co, rentas@putumayo.gov.co</oddFooter>
  </headerFooter>
  <ignoredErrors>
    <ignoredError sqref="O74 O78:O7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13</xdr:row>
                    <xdr:rowOff>66675</xdr:rowOff>
                  </from>
                  <to>
                    <xdr:col>3</xdr:col>
                    <xdr:colOff>123825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123825</xdr:colOff>
                    <xdr:row>14</xdr:row>
                    <xdr:rowOff>76200</xdr:rowOff>
                  </from>
                  <to>
                    <xdr:col>3</xdr:col>
                    <xdr:colOff>123825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104775</xdr:colOff>
                    <xdr:row>13</xdr:row>
                    <xdr:rowOff>66675</xdr:rowOff>
                  </from>
                  <to>
                    <xdr:col>3</xdr:col>
                    <xdr:colOff>123825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123825</xdr:colOff>
                    <xdr:row>14</xdr:row>
                    <xdr:rowOff>76200</xdr:rowOff>
                  </from>
                  <to>
                    <xdr:col>3</xdr:col>
                    <xdr:colOff>123825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180975</xdr:colOff>
                    <xdr:row>13</xdr:row>
                    <xdr:rowOff>85725</xdr:rowOff>
                  </from>
                  <to>
                    <xdr:col>3</xdr:col>
                    <xdr:colOff>523875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76200</xdr:rowOff>
                  </from>
                  <to>
                    <xdr:col>3</xdr:col>
                    <xdr:colOff>476250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66675</xdr:rowOff>
                  </from>
                  <to>
                    <xdr:col>8</xdr:col>
                    <xdr:colOff>123825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66675</xdr:rowOff>
                  </from>
                  <to>
                    <xdr:col>8</xdr:col>
                    <xdr:colOff>123825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8</xdr:col>
                    <xdr:colOff>180975</xdr:colOff>
                    <xdr:row>13</xdr:row>
                    <xdr:rowOff>85725</xdr:rowOff>
                  </from>
                  <to>
                    <xdr:col>9</xdr:col>
                    <xdr:colOff>390525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66675</xdr:rowOff>
                  </from>
                  <to>
                    <xdr:col>8</xdr:col>
                    <xdr:colOff>123825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66675</xdr:rowOff>
                  </from>
                  <to>
                    <xdr:col>8</xdr:col>
                    <xdr:colOff>123825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8</xdr:col>
                    <xdr:colOff>180975</xdr:colOff>
                    <xdr:row>15</xdr:row>
                    <xdr:rowOff>85725</xdr:rowOff>
                  </from>
                  <to>
                    <xdr:col>9</xdr:col>
                    <xdr:colOff>390525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8</xdr:col>
                    <xdr:colOff>104775</xdr:colOff>
                    <xdr:row>17</xdr:row>
                    <xdr:rowOff>66675</xdr:rowOff>
                  </from>
                  <to>
                    <xdr:col>8</xdr:col>
                    <xdr:colOff>123825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8</xdr:col>
                    <xdr:colOff>104775</xdr:colOff>
                    <xdr:row>17</xdr:row>
                    <xdr:rowOff>66675</xdr:rowOff>
                  </from>
                  <to>
                    <xdr:col>8</xdr:col>
                    <xdr:colOff>123825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8</xdr:col>
                    <xdr:colOff>180975</xdr:colOff>
                    <xdr:row>17</xdr:row>
                    <xdr:rowOff>85725</xdr:rowOff>
                  </from>
                  <to>
                    <xdr:col>9</xdr:col>
                    <xdr:colOff>390525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66675</xdr:rowOff>
                  </from>
                  <to>
                    <xdr:col>8</xdr:col>
                    <xdr:colOff>123825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66675</xdr:rowOff>
                  </from>
                  <to>
                    <xdr:col>8</xdr:col>
                    <xdr:colOff>123825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8</xdr:col>
                    <xdr:colOff>180975</xdr:colOff>
                    <xdr:row>19</xdr:row>
                    <xdr:rowOff>85725</xdr:rowOff>
                  </from>
                  <to>
                    <xdr:col>9</xdr:col>
                    <xdr:colOff>390525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66675</xdr:rowOff>
                  </from>
                  <to>
                    <xdr:col>12</xdr:col>
                    <xdr:colOff>123825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66675</xdr:rowOff>
                  </from>
                  <to>
                    <xdr:col>12</xdr:col>
                    <xdr:colOff>123825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12</xdr:col>
                    <xdr:colOff>180975</xdr:colOff>
                    <xdr:row>13</xdr:row>
                    <xdr:rowOff>85725</xdr:rowOff>
                  </from>
                  <to>
                    <xdr:col>13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12</xdr:col>
                    <xdr:colOff>104775</xdr:colOff>
                    <xdr:row>15</xdr:row>
                    <xdr:rowOff>66675</xdr:rowOff>
                  </from>
                  <to>
                    <xdr:col>12</xdr:col>
                    <xdr:colOff>123825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12</xdr:col>
                    <xdr:colOff>104775</xdr:colOff>
                    <xdr:row>15</xdr:row>
                    <xdr:rowOff>66675</xdr:rowOff>
                  </from>
                  <to>
                    <xdr:col>12</xdr:col>
                    <xdr:colOff>123825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12</xdr:col>
                    <xdr:colOff>180975</xdr:colOff>
                    <xdr:row>15</xdr:row>
                    <xdr:rowOff>85725</xdr:rowOff>
                  </from>
                  <to>
                    <xdr:col>13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12</xdr:col>
                    <xdr:colOff>104775</xdr:colOff>
                    <xdr:row>17</xdr:row>
                    <xdr:rowOff>66675</xdr:rowOff>
                  </from>
                  <to>
                    <xdr:col>12</xdr:col>
                    <xdr:colOff>123825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12</xdr:col>
                    <xdr:colOff>104775</xdr:colOff>
                    <xdr:row>17</xdr:row>
                    <xdr:rowOff>66675</xdr:rowOff>
                  </from>
                  <to>
                    <xdr:col>12</xdr:col>
                    <xdr:colOff>123825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12</xdr:col>
                    <xdr:colOff>180975</xdr:colOff>
                    <xdr:row>17</xdr:row>
                    <xdr:rowOff>85725</xdr:rowOff>
                  </from>
                  <to>
                    <xdr:col>13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3</xdr:col>
                    <xdr:colOff>123825</xdr:colOff>
                    <xdr:row>13</xdr:row>
                    <xdr:rowOff>76200</xdr:rowOff>
                  </from>
                  <to>
                    <xdr:col>3</xdr:col>
                    <xdr:colOff>123825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3</xdr:col>
                    <xdr:colOff>123825</xdr:colOff>
                    <xdr:row>13</xdr:row>
                    <xdr:rowOff>76200</xdr:rowOff>
                  </from>
                  <to>
                    <xdr:col>3</xdr:col>
                    <xdr:colOff>123825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76200</xdr:rowOff>
                  </from>
                  <to>
                    <xdr:col>3</xdr:col>
                    <xdr:colOff>476250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66675</xdr:rowOff>
                  </from>
                  <to>
                    <xdr:col>3</xdr:col>
                    <xdr:colOff>123825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66675</xdr:rowOff>
                  </from>
                  <to>
                    <xdr:col>3</xdr:col>
                    <xdr:colOff>123825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3</xdr:col>
                    <xdr:colOff>180975</xdr:colOff>
                    <xdr:row>14</xdr:row>
                    <xdr:rowOff>85725</xdr:rowOff>
                  </from>
                  <to>
                    <xdr:col>3</xdr:col>
                    <xdr:colOff>523875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3</xdr:col>
                    <xdr:colOff>123825</xdr:colOff>
                    <xdr:row>14</xdr:row>
                    <xdr:rowOff>76200</xdr:rowOff>
                  </from>
                  <to>
                    <xdr:col>3</xdr:col>
                    <xdr:colOff>123825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3</xdr:col>
                    <xdr:colOff>123825</xdr:colOff>
                    <xdr:row>14</xdr:row>
                    <xdr:rowOff>76200</xdr:rowOff>
                  </from>
                  <to>
                    <xdr:col>3</xdr:col>
                    <xdr:colOff>123825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76200</xdr:rowOff>
                  </from>
                  <to>
                    <xdr:col>3</xdr:col>
                    <xdr:colOff>476250</xdr:colOff>
                    <xdr:row>14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Hoja1!$A$2:$A$7</xm:f>
          </x14:formula1>
          <xm:sqref>G17:H17 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B6" sqref="B6"/>
    </sheetView>
  </sheetViews>
  <sheetFormatPr baseColWidth="10" defaultRowHeight="12.75" x14ac:dyDescent="0.2"/>
  <sheetData>
    <row r="1" spans="1:1" x14ac:dyDescent="0.2">
      <c r="A1" t="s">
        <v>94</v>
      </c>
    </row>
    <row r="2" spans="1:1" x14ac:dyDescent="0.2">
      <c r="A2">
        <v>2020</v>
      </c>
    </row>
    <row r="3" spans="1:1" x14ac:dyDescent="0.2">
      <c r="A3">
        <v>2021</v>
      </c>
    </row>
    <row r="4" spans="1:1" x14ac:dyDescent="0.2">
      <c r="A4">
        <v>2022</v>
      </c>
    </row>
    <row r="5" spans="1:1" x14ac:dyDescent="0.2">
      <c r="A5">
        <v>2023</v>
      </c>
    </row>
    <row r="6" spans="1:1" x14ac:dyDescent="0.2">
      <c r="A6">
        <v>2024</v>
      </c>
    </row>
    <row r="7" spans="1:1" x14ac:dyDescent="0.2">
      <c r="A7">
        <v>2025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01256-1565-4C75-A270-CD601AEDDE35}">
  <dimension ref="A1:I683"/>
  <sheetViews>
    <sheetView topLeftCell="A31" workbookViewId="0">
      <selection activeCell="C33" sqref="C33"/>
    </sheetView>
  </sheetViews>
  <sheetFormatPr baseColWidth="10" defaultColWidth="11.5703125" defaultRowHeight="14.25" x14ac:dyDescent="0.2"/>
  <cols>
    <col min="1" max="1" width="9.42578125" style="62" customWidth="1"/>
    <col min="2" max="2" width="41" style="62" customWidth="1"/>
    <col min="3" max="3" width="55.140625" style="62" customWidth="1"/>
    <col min="4" max="4" width="12.140625" style="62" customWidth="1"/>
    <col min="5" max="5" width="11.5703125" style="62"/>
    <col min="6" max="6" width="99.28515625" style="62" customWidth="1"/>
    <col min="7" max="256" width="11.5703125" style="62"/>
    <col min="257" max="257" width="9.42578125" style="62" customWidth="1"/>
    <col min="258" max="258" width="41" style="62" customWidth="1"/>
    <col min="259" max="259" width="55.140625" style="62" customWidth="1"/>
    <col min="260" max="260" width="12.140625" style="62" customWidth="1"/>
    <col min="261" max="261" width="11.5703125" style="62"/>
    <col min="262" max="262" width="99.28515625" style="62" customWidth="1"/>
    <col min="263" max="512" width="11.5703125" style="62"/>
    <col min="513" max="513" width="9.42578125" style="62" customWidth="1"/>
    <col min="514" max="514" width="41" style="62" customWidth="1"/>
    <col min="515" max="515" width="55.140625" style="62" customWidth="1"/>
    <col min="516" max="516" width="12.140625" style="62" customWidth="1"/>
    <col min="517" max="517" width="11.5703125" style="62"/>
    <col min="518" max="518" width="99.28515625" style="62" customWidth="1"/>
    <col min="519" max="768" width="11.5703125" style="62"/>
    <col min="769" max="769" width="9.42578125" style="62" customWidth="1"/>
    <col min="770" max="770" width="41" style="62" customWidth="1"/>
    <col min="771" max="771" width="55.140625" style="62" customWidth="1"/>
    <col min="772" max="772" width="12.140625" style="62" customWidth="1"/>
    <col min="773" max="773" width="11.5703125" style="62"/>
    <col min="774" max="774" width="99.28515625" style="62" customWidth="1"/>
    <col min="775" max="1024" width="11.5703125" style="62"/>
    <col min="1025" max="1025" width="9.42578125" style="62" customWidth="1"/>
    <col min="1026" max="1026" width="41" style="62" customWidth="1"/>
    <col min="1027" max="1027" width="55.140625" style="62" customWidth="1"/>
    <col min="1028" max="1028" width="12.140625" style="62" customWidth="1"/>
    <col min="1029" max="1029" width="11.5703125" style="62"/>
    <col min="1030" max="1030" width="99.28515625" style="62" customWidth="1"/>
    <col min="1031" max="1280" width="11.5703125" style="62"/>
    <col min="1281" max="1281" width="9.42578125" style="62" customWidth="1"/>
    <col min="1282" max="1282" width="41" style="62" customWidth="1"/>
    <col min="1283" max="1283" width="55.140625" style="62" customWidth="1"/>
    <col min="1284" max="1284" width="12.140625" style="62" customWidth="1"/>
    <col min="1285" max="1285" width="11.5703125" style="62"/>
    <col min="1286" max="1286" width="99.28515625" style="62" customWidth="1"/>
    <col min="1287" max="1536" width="11.5703125" style="62"/>
    <col min="1537" max="1537" width="9.42578125" style="62" customWidth="1"/>
    <col min="1538" max="1538" width="41" style="62" customWidth="1"/>
    <col min="1539" max="1539" width="55.140625" style="62" customWidth="1"/>
    <col min="1540" max="1540" width="12.140625" style="62" customWidth="1"/>
    <col min="1541" max="1541" width="11.5703125" style="62"/>
    <col min="1542" max="1542" width="99.28515625" style="62" customWidth="1"/>
    <col min="1543" max="1792" width="11.5703125" style="62"/>
    <col min="1793" max="1793" width="9.42578125" style="62" customWidth="1"/>
    <col min="1794" max="1794" width="41" style="62" customWidth="1"/>
    <col min="1795" max="1795" width="55.140625" style="62" customWidth="1"/>
    <col min="1796" max="1796" width="12.140625" style="62" customWidth="1"/>
    <col min="1797" max="1797" width="11.5703125" style="62"/>
    <col min="1798" max="1798" width="99.28515625" style="62" customWidth="1"/>
    <col min="1799" max="2048" width="11.5703125" style="62"/>
    <col min="2049" max="2049" width="9.42578125" style="62" customWidth="1"/>
    <col min="2050" max="2050" width="41" style="62" customWidth="1"/>
    <col min="2051" max="2051" width="55.140625" style="62" customWidth="1"/>
    <col min="2052" max="2052" width="12.140625" style="62" customWidth="1"/>
    <col min="2053" max="2053" width="11.5703125" style="62"/>
    <col min="2054" max="2054" width="99.28515625" style="62" customWidth="1"/>
    <col min="2055" max="2304" width="11.5703125" style="62"/>
    <col min="2305" max="2305" width="9.42578125" style="62" customWidth="1"/>
    <col min="2306" max="2306" width="41" style="62" customWidth="1"/>
    <col min="2307" max="2307" width="55.140625" style="62" customWidth="1"/>
    <col min="2308" max="2308" width="12.140625" style="62" customWidth="1"/>
    <col min="2309" max="2309" width="11.5703125" style="62"/>
    <col min="2310" max="2310" width="99.28515625" style="62" customWidth="1"/>
    <col min="2311" max="2560" width="11.5703125" style="62"/>
    <col min="2561" max="2561" width="9.42578125" style="62" customWidth="1"/>
    <col min="2562" max="2562" width="41" style="62" customWidth="1"/>
    <col min="2563" max="2563" width="55.140625" style="62" customWidth="1"/>
    <col min="2564" max="2564" width="12.140625" style="62" customWidth="1"/>
    <col min="2565" max="2565" width="11.5703125" style="62"/>
    <col min="2566" max="2566" width="99.28515625" style="62" customWidth="1"/>
    <col min="2567" max="2816" width="11.5703125" style="62"/>
    <col min="2817" max="2817" width="9.42578125" style="62" customWidth="1"/>
    <col min="2818" max="2818" width="41" style="62" customWidth="1"/>
    <col min="2819" max="2819" width="55.140625" style="62" customWidth="1"/>
    <col min="2820" max="2820" width="12.140625" style="62" customWidth="1"/>
    <col min="2821" max="2821" width="11.5703125" style="62"/>
    <col min="2822" max="2822" width="99.28515625" style="62" customWidth="1"/>
    <col min="2823" max="3072" width="11.5703125" style="62"/>
    <col min="3073" max="3073" width="9.42578125" style="62" customWidth="1"/>
    <col min="3074" max="3074" width="41" style="62" customWidth="1"/>
    <col min="3075" max="3075" width="55.140625" style="62" customWidth="1"/>
    <col min="3076" max="3076" width="12.140625" style="62" customWidth="1"/>
    <col min="3077" max="3077" width="11.5703125" style="62"/>
    <col min="3078" max="3078" width="99.28515625" style="62" customWidth="1"/>
    <col min="3079" max="3328" width="11.5703125" style="62"/>
    <col min="3329" max="3329" width="9.42578125" style="62" customWidth="1"/>
    <col min="3330" max="3330" width="41" style="62" customWidth="1"/>
    <col min="3331" max="3331" width="55.140625" style="62" customWidth="1"/>
    <col min="3332" max="3332" width="12.140625" style="62" customWidth="1"/>
    <col min="3333" max="3333" width="11.5703125" style="62"/>
    <col min="3334" max="3334" width="99.28515625" style="62" customWidth="1"/>
    <col min="3335" max="3584" width="11.5703125" style="62"/>
    <col min="3585" max="3585" width="9.42578125" style="62" customWidth="1"/>
    <col min="3586" max="3586" width="41" style="62" customWidth="1"/>
    <col min="3587" max="3587" width="55.140625" style="62" customWidth="1"/>
    <col min="3588" max="3588" width="12.140625" style="62" customWidth="1"/>
    <col min="3589" max="3589" width="11.5703125" style="62"/>
    <col min="3590" max="3590" width="99.28515625" style="62" customWidth="1"/>
    <col min="3591" max="3840" width="11.5703125" style="62"/>
    <col min="3841" max="3841" width="9.42578125" style="62" customWidth="1"/>
    <col min="3842" max="3842" width="41" style="62" customWidth="1"/>
    <col min="3843" max="3843" width="55.140625" style="62" customWidth="1"/>
    <col min="3844" max="3844" width="12.140625" style="62" customWidth="1"/>
    <col min="3845" max="3845" width="11.5703125" style="62"/>
    <col min="3846" max="3846" width="99.28515625" style="62" customWidth="1"/>
    <col min="3847" max="4096" width="11.5703125" style="62"/>
    <col min="4097" max="4097" width="9.42578125" style="62" customWidth="1"/>
    <col min="4098" max="4098" width="41" style="62" customWidth="1"/>
    <col min="4099" max="4099" width="55.140625" style="62" customWidth="1"/>
    <col min="4100" max="4100" width="12.140625" style="62" customWidth="1"/>
    <col min="4101" max="4101" width="11.5703125" style="62"/>
    <col min="4102" max="4102" width="99.28515625" style="62" customWidth="1"/>
    <col min="4103" max="4352" width="11.5703125" style="62"/>
    <col min="4353" max="4353" width="9.42578125" style="62" customWidth="1"/>
    <col min="4354" max="4354" width="41" style="62" customWidth="1"/>
    <col min="4355" max="4355" width="55.140625" style="62" customWidth="1"/>
    <col min="4356" max="4356" width="12.140625" style="62" customWidth="1"/>
    <col min="4357" max="4357" width="11.5703125" style="62"/>
    <col min="4358" max="4358" width="99.28515625" style="62" customWidth="1"/>
    <col min="4359" max="4608" width="11.5703125" style="62"/>
    <col min="4609" max="4609" width="9.42578125" style="62" customWidth="1"/>
    <col min="4610" max="4610" width="41" style="62" customWidth="1"/>
    <col min="4611" max="4611" width="55.140625" style="62" customWidth="1"/>
    <col min="4612" max="4612" width="12.140625" style="62" customWidth="1"/>
    <col min="4613" max="4613" width="11.5703125" style="62"/>
    <col min="4614" max="4614" width="99.28515625" style="62" customWidth="1"/>
    <col min="4615" max="4864" width="11.5703125" style="62"/>
    <col min="4865" max="4865" width="9.42578125" style="62" customWidth="1"/>
    <col min="4866" max="4866" width="41" style="62" customWidth="1"/>
    <col min="4867" max="4867" width="55.140625" style="62" customWidth="1"/>
    <col min="4868" max="4868" width="12.140625" style="62" customWidth="1"/>
    <col min="4869" max="4869" width="11.5703125" style="62"/>
    <col min="4870" max="4870" width="99.28515625" style="62" customWidth="1"/>
    <col min="4871" max="5120" width="11.5703125" style="62"/>
    <col min="5121" max="5121" width="9.42578125" style="62" customWidth="1"/>
    <col min="5122" max="5122" width="41" style="62" customWidth="1"/>
    <col min="5123" max="5123" width="55.140625" style="62" customWidth="1"/>
    <col min="5124" max="5124" width="12.140625" style="62" customWidth="1"/>
    <col min="5125" max="5125" width="11.5703125" style="62"/>
    <col min="5126" max="5126" width="99.28515625" style="62" customWidth="1"/>
    <col min="5127" max="5376" width="11.5703125" style="62"/>
    <col min="5377" max="5377" width="9.42578125" style="62" customWidth="1"/>
    <col min="5378" max="5378" width="41" style="62" customWidth="1"/>
    <col min="5379" max="5379" width="55.140625" style="62" customWidth="1"/>
    <col min="5380" max="5380" width="12.140625" style="62" customWidth="1"/>
    <col min="5381" max="5381" width="11.5703125" style="62"/>
    <col min="5382" max="5382" width="99.28515625" style="62" customWidth="1"/>
    <col min="5383" max="5632" width="11.5703125" style="62"/>
    <col min="5633" max="5633" width="9.42578125" style="62" customWidth="1"/>
    <col min="5634" max="5634" width="41" style="62" customWidth="1"/>
    <col min="5635" max="5635" width="55.140625" style="62" customWidth="1"/>
    <col min="5636" max="5636" width="12.140625" style="62" customWidth="1"/>
    <col min="5637" max="5637" width="11.5703125" style="62"/>
    <col min="5638" max="5638" width="99.28515625" style="62" customWidth="1"/>
    <col min="5639" max="5888" width="11.5703125" style="62"/>
    <col min="5889" max="5889" width="9.42578125" style="62" customWidth="1"/>
    <col min="5890" max="5890" width="41" style="62" customWidth="1"/>
    <col min="5891" max="5891" width="55.140625" style="62" customWidth="1"/>
    <col min="5892" max="5892" width="12.140625" style="62" customWidth="1"/>
    <col min="5893" max="5893" width="11.5703125" style="62"/>
    <col min="5894" max="5894" width="99.28515625" style="62" customWidth="1"/>
    <col min="5895" max="6144" width="11.5703125" style="62"/>
    <col min="6145" max="6145" width="9.42578125" style="62" customWidth="1"/>
    <col min="6146" max="6146" width="41" style="62" customWidth="1"/>
    <col min="6147" max="6147" width="55.140625" style="62" customWidth="1"/>
    <col min="6148" max="6148" width="12.140625" style="62" customWidth="1"/>
    <col min="6149" max="6149" width="11.5703125" style="62"/>
    <col min="6150" max="6150" width="99.28515625" style="62" customWidth="1"/>
    <col min="6151" max="6400" width="11.5703125" style="62"/>
    <col min="6401" max="6401" width="9.42578125" style="62" customWidth="1"/>
    <col min="6402" max="6402" width="41" style="62" customWidth="1"/>
    <col min="6403" max="6403" width="55.140625" style="62" customWidth="1"/>
    <col min="6404" max="6404" width="12.140625" style="62" customWidth="1"/>
    <col min="6405" max="6405" width="11.5703125" style="62"/>
    <col min="6406" max="6406" width="99.28515625" style="62" customWidth="1"/>
    <col min="6407" max="6656" width="11.5703125" style="62"/>
    <col min="6657" max="6657" width="9.42578125" style="62" customWidth="1"/>
    <col min="6658" max="6658" width="41" style="62" customWidth="1"/>
    <col min="6659" max="6659" width="55.140625" style="62" customWidth="1"/>
    <col min="6660" max="6660" width="12.140625" style="62" customWidth="1"/>
    <col min="6661" max="6661" width="11.5703125" style="62"/>
    <col min="6662" max="6662" width="99.28515625" style="62" customWidth="1"/>
    <col min="6663" max="6912" width="11.5703125" style="62"/>
    <col min="6913" max="6913" width="9.42578125" style="62" customWidth="1"/>
    <col min="6914" max="6914" width="41" style="62" customWidth="1"/>
    <col min="6915" max="6915" width="55.140625" style="62" customWidth="1"/>
    <col min="6916" max="6916" width="12.140625" style="62" customWidth="1"/>
    <col min="6917" max="6917" width="11.5703125" style="62"/>
    <col min="6918" max="6918" width="99.28515625" style="62" customWidth="1"/>
    <col min="6919" max="7168" width="11.5703125" style="62"/>
    <col min="7169" max="7169" width="9.42578125" style="62" customWidth="1"/>
    <col min="7170" max="7170" width="41" style="62" customWidth="1"/>
    <col min="7171" max="7171" width="55.140625" style="62" customWidth="1"/>
    <col min="7172" max="7172" width="12.140625" style="62" customWidth="1"/>
    <col min="7173" max="7173" width="11.5703125" style="62"/>
    <col min="7174" max="7174" width="99.28515625" style="62" customWidth="1"/>
    <col min="7175" max="7424" width="11.5703125" style="62"/>
    <col min="7425" max="7425" width="9.42578125" style="62" customWidth="1"/>
    <col min="7426" max="7426" width="41" style="62" customWidth="1"/>
    <col min="7427" max="7427" width="55.140625" style="62" customWidth="1"/>
    <col min="7428" max="7428" width="12.140625" style="62" customWidth="1"/>
    <col min="7429" max="7429" width="11.5703125" style="62"/>
    <col min="7430" max="7430" width="99.28515625" style="62" customWidth="1"/>
    <col min="7431" max="7680" width="11.5703125" style="62"/>
    <col min="7681" max="7681" width="9.42578125" style="62" customWidth="1"/>
    <col min="7682" max="7682" width="41" style="62" customWidth="1"/>
    <col min="7683" max="7683" width="55.140625" style="62" customWidth="1"/>
    <col min="7684" max="7684" width="12.140625" style="62" customWidth="1"/>
    <col min="7685" max="7685" width="11.5703125" style="62"/>
    <col min="7686" max="7686" width="99.28515625" style="62" customWidth="1"/>
    <col min="7687" max="7936" width="11.5703125" style="62"/>
    <col min="7937" max="7937" width="9.42578125" style="62" customWidth="1"/>
    <col min="7938" max="7938" width="41" style="62" customWidth="1"/>
    <col min="7939" max="7939" width="55.140625" style="62" customWidth="1"/>
    <col min="7940" max="7940" width="12.140625" style="62" customWidth="1"/>
    <col min="7941" max="7941" width="11.5703125" style="62"/>
    <col min="7942" max="7942" width="99.28515625" style="62" customWidth="1"/>
    <col min="7943" max="8192" width="11.5703125" style="62"/>
    <col min="8193" max="8193" width="9.42578125" style="62" customWidth="1"/>
    <col min="8194" max="8194" width="41" style="62" customWidth="1"/>
    <col min="8195" max="8195" width="55.140625" style="62" customWidth="1"/>
    <col min="8196" max="8196" width="12.140625" style="62" customWidth="1"/>
    <col min="8197" max="8197" width="11.5703125" style="62"/>
    <col min="8198" max="8198" width="99.28515625" style="62" customWidth="1"/>
    <col min="8199" max="8448" width="11.5703125" style="62"/>
    <col min="8449" max="8449" width="9.42578125" style="62" customWidth="1"/>
    <col min="8450" max="8450" width="41" style="62" customWidth="1"/>
    <col min="8451" max="8451" width="55.140625" style="62" customWidth="1"/>
    <col min="8452" max="8452" width="12.140625" style="62" customWidth="1"/>
    <col min="8453" max="8453" width="11.5703125" style="62"/>
    <col min="8454" max="8454" width="99.28515625" style="62" customWidth="1"/>
    <col min="8455" max="8704" width="11.5703125" style="62"/>
    <col min="8705" max="8705" width="9.42578125" style="62" customWidth="1"/>
    <col min="8706" max="8706" width="41" style="62" customWidth="1"/>
    <col min="8707" max="8707" width="55.140625" style="62" customWidth="1"/>
    <col min="8708" max="8708" width="12.140625" style="62" customWidth="1"/>
    <col min="8709" max="8709" width="11.5703125" style="62"/>
    <col min="8710" max="8710" width="99.28515625" style="62" customWidth="1"/>
    <col min="8711" max="8960" width="11.5703125" style="62"/>
    <col min="8961" max="8961" width="9.42578125" style="62" customWidth="1"/>
    <col min="8962" max="8962" width="41" style="62" customWidth="1"/>
    <col min="8963" max="8963" width="55.140625" style="62" customWidth="1"/>
    <col min="8964" max="8964" width="12.140625" style="62" customWidth="1"/>
    <col min="8965" max="8965" width="11.5703125" style="62"/>
    <col min="8966" max="8966" width="99.28515625" style="62" customWidth="1"/>
    <col min="8967" max="9216" width="11.5703125" style="62"/>
    <col min="9217" max="9217" width="9.42578125" style="62" customWidth="1"/>
    <col min="9218" max="9218" width="41" style="62" customWidth="1"/>
    <col min="9219" max="9219" width="55.140625" style="62" customWidth="1"/>
    <col min="9220" max="9220" width="12.140625" style="62" customWidth="1"/>
    <col min="9221" max="9221" width="11.5703125" style="62"/>
    <col min="9222" max="9222" width="99.28515625" style="62" customWidth="1"/>
    <col min="9223" max="9472" width="11.5703125" style="62"/>
    <col min="9473" max="9473" width="9.42578125" style="62" customWidth="1"/>
    <col min="9474" max="9474" width="41" style="62" customWidth="1"/>
    <col min="9475" max="9475" width="55.140625" style="62" customWidth="1"/>
    <col min="9476" max="9476" width="12.140625" style="62" customWidth="1"/>
    <col min="9477" max="9477" width="11.5703125" style="62"/>
    <col min="9478" max="9478" width="99.28515625" style="62" customWidth="1"/>
    <col min="9479" max="9728" width="11.5703125" style="62"/>
    <col min="9729" max="9729" width="9.42578125" style="62" customWidth="1"/>
    <col min="9730" max="9730" width="41" style="62" customWidth="1"/>
    <col min="9731" max="9731" width="55.140625" style="62" customWidth="1"/>
    <col min="9732" max="9732" width="12.140625" style="62" customWidth="1"/>
    <col min="9733" max="9733" width="11.5703125" style="62"/>
    <col min="9734" max="9734" width="99.28515625" style="62" customWidth="1"/>
    <col min="9735" max="9984" width="11.5703125" style="62"/>
    <col min="9985" max="9985" width="9.42578125" style="62" customWidth="1"/>
    <col min="9986" max="9986" width="41" style="62" customWidth="1"/>
    <col min="9987" max="9987" width="55.140625" style="62" customWidth="1"/>
    <col min="9988" max="9988" width="12.140625" style="62" customWidth="1"/>
    <col min="9989" max="9989" width="11.5703125" style="62"/>
    <col min="9990" max="9990" width="99.28515625" style="62" customWidth="1"/>
    <col min="9991" max="10240" width="11.5703125" style="62"/>
    <col min="10241" max="10241" width="9.42578125" style="62" customWidth="1"/>
    <col min="10242" max="10242" width="41" style="62" customWidth="1"/>
    <col min="10243" max="10243" width="55.140625" style="62" customWidth="1"/>
    <col min="10244" max="10244" width="12.140625" style="62" customWidth="1"/>
    <col min="10245" max="10245" width="11.5703125" style="62"/>
    <col min="10246" max="10246" width="99.28515625" style="62" customWidth="1"/>
    <col min="10247" max="10496" width="11.5703125" style="62"/>
    <col min="10497" max="10497" width="9.42578125" style="62" customWidth="1"/>
    <col min="10498" max="10498" width="41" style="62" customWidth="1"/>
    <col min="10499" max="10499" width="55.140625" style="62" customWidth="1"/>
    <col min="10500" max="10500" width="12.140625" style="62" customWidth="1"/>
    <col min="10501" max="10501" width="11.5703125" style="62"/>
    <col min="10502" max="10502" width="99.28515625" style="62" customWidth="1"/>
    <col min="10503" max="10752" width="11.5703125" style="62"/>
    <col min="10753" max="10753" width="9.42578125" style="62" customWidth="1"/>
    <col min="10754" max="10754" width="41" style="62" customWidth="1"/>
    <col min="10755" max="10755" width="55.140625" style="62" customWidth="1"/>
    <col min="10756" max="10756" width="12.140625" style="62" customWidth="1"/>
    <col min="10757" max="10757" width="11.5703125" style="62"/>
    <col min="10758" max="10758" width="99.28515625" style="62" customWidth="1"/>
    <col min="10759" max="11008" width="11.5703125" style="62"/>
    <col min="11009" max="11009" width="9.42578125" style="62" customWidth="1"/>
    <col min="11010" max="11010" width="41" style="62" customWidth="1"/>
    <col min="11011" max="11011" width="55.140625" style="62" customWidth="1"/>
    <col min="11012" max="11012" width="12.140625" style="62" customWidth="1"/>
    <col min="11013" max="11013" width="11.5703125" style="62"/>
    <col min="11014" max="11014" width="99.28515625" style="62" customWidth="1"/>
    <col min="11015" max="11264" width="11.5703125" style="62"/>
    <col min="11265" max="11265" width="9.42578125" style="62" customWidth="1"/>
    <col min="11266" max="11266" width="41" style="62" customWidth="1"/>
    <col min="11267" max="11267" width="55.140625" style="62" customWidth="1"/>
    <col min="11268" max="11268" width="12.140625" style="62" customWidth="1"/>
    <col min="11269" max="11269" width="11.5703125" style="62"/>
    <col min="11270" max="11270" width="99.28515625" style="62" customWidth="1"/>
    <col min="11271" max="11520" width="11.5703125" style="62"/>
    <col min="11521" max="11521" width="9.42578125" style="62" customWidth="1"/>
    <col min="11522" max="11522" width="41" style="62" customWidth="1"/>
    <col min="11523" max="11523" width="55.140625" style="62" customWidth="1"/>
    <col min="11524" max="11524" width="12.140625" style="62" customWidth="1"/>
    <col min="11525" max="11525" width="11.5703125" style="62"/>
    <col min="11526" max="11526" width="99.28515625" style="62" customWidth="1"/>
    <col min="11527" max="11776" width="11.5703125" style="62"/>
    <col min="11777" max="11777" width="9.42578125" style="62" customWidth="1"/>
    <col min="11778" max="11778" width="41" style="62" customWidth="1"/>
    <col min="11779" max="11779" width="55.140625" style="62" customWidth="1"/>
    <col min="11780" max="11780" width="12.140625" style="62" customWidth="1"/>
    <col min="11781" max="11781" width="11.5703125" style="62"/>
    <col min="11782" max="11782" width="99.28515625" style="62" customWidth="1"/>
    <col min="11783" max="12032" width="11.5703125" style="62"/>
    <col min="12033" max="12033" width="9.42578125" style="62" customWidth="1"/>
    <col min="12034" max="12034" width="41" style="62" customWidth="1"/>
    <col min="12035" max="12035" width="55.140625" style="62" customWidth="1"/>
    <col min="12036" max="12036" width="12.140625" style="62" customWidth="1"/>
    <col min="12037" max="12037" width="11.5703125" style="62"/>
    <col min="12038" max="12038" width="99.28515625" style="62" customWidth="1"/>
    <col min="12039" max="12288" width="11.5703125" style="62"/>
    <col min="12289" max="12289" width="9.42578125" style="62" customWidth="1"/>
    <col min="12290" max="12290" width="41" style="62" customWidth="1"/>
    <col min="12291" max="12291" width="55.140625" style="62" customWidth="1"/>
    <col min="12292" max="12292" width="12.140625" style="62" customWidth="1"/>
    <col min="12293" max="12293" width="11.5703125" style="62"/>
    <col min="12294" max="12294" width="99.28515625" style="62" customWidth="1"/>
    <col min="12295" max="12544" width="11.5703125" style="62"/>
    <col min="12545" max="12545" width="9.42578125" style="62" customWidth="1"/>
    <col min="12546" max="12546" width="41" style="62" customWidth="1"/>
    <col min="12547" max="12547" width="55.140625" style="62" customWidth="1"/>
    <col min="12548" max="12548" width="12.140625" style="62" customWidth="1"/>
    <col min="12549" max="12549" width="11.5703125" style="62"/>
    <col min="12550" max="12550" width="99.28515625" style="62" customWidth="1"/>
    <col min="12551" max="12800" width="11.5703125" style="62"/>
    <col min="12801" max="12801" width="9.42578125" style="62" customWidth="1"/>
    <col min="12802" max="12802" width="41" style="62" customWidth="1"/>
    <col min="12803" max="12803" width="55.140625" style="62" customWidth="1"/>
    <col min="12804" max="12804" width="12.140625" style="62" customWidth="1"/>
    <col min="12805" max="12805" width="11.5703125" style="62"/>
    <col min="12806" max="12806" width="99.28515625" style="62" customWidth="1"/>
    <col min="12807" max="13056" width="11.5703125" style="62"/>
    <col min="13057" max="13057" width="9.42578125" style="62" customWidth="1"/>
    <col min="13058" max="13058" width="41" style="62" customWidth="1"/>
    <col min="13059" max="13059" width="55.140625" style="62" customWidth="1"/>
    <col min="13060" max="13060" width="12.140625" style="62" customWidth="1"/>
    <col min="13061" max="13061" width="11.5703125" style="62"/>
    <col min="13062" max="13062" width="99.28515625" style="62" customWidth="1"/>
    <col min="13063" max="13312" width="11.5703125" style="62"/>
    <col min="13313" max="13313" width="9.42578125" style="62" customWidth="1"/>
    <col min="13314" max="13314" width="41" style="62" customWidth="1"/>
    <col min="13315" max="13315" width="55.140625" style="62" customWidth="1"/>
    <col min="13316" max="13316" width="12.140625" style="62" customWidth="1"/>
    <col min="13317" max="13317" width="11.5703125" style="62"/>
    <col min="13318" max="13318" width="99.28515625" style="62" customWidth="1"/>
    <col min="13319" max="13568" width="11.5703125" style="62"/>
    <col min="13569" max="13569" width="9.42578125" style="62" customWidth="1"/>
    <col min="13570" max="13570" width="41" style="62" customWidth="1"/>
    <col min="13571" max="13571" width="55.140625" style="62" customWidth="1"/>
    <col min="13572" max="13572" width="12.140625" style="62" customWidth="1"/>
    <col min="13573" max="13573" width="11.5703125" style="62"/>
    <col min="13574" max="13574" width="99.28515625" style="62" customWidth="1"/>
    <col min="13575" max="13824" width="11.5703125" style="62"/>
    <col min="13825" max="13825" width="9.42578125" style="62" customWidth="1"/>
    <col min="13826" max="13826" width="41" style="62" customWidth="1"/>
    <col min="13827" max="13827" width="55.140625" style="62" customWidth="1"/>
    <col min="13828" max="13828" width="12.140625" style="62" customWidth="1"/>
    <col min="13829" max="13829" width="11.5703125" style="62"/>
    <col min="13830" max="13830" width="99.28515625" style="62" customWidth="1"/>
    <col min="13831" max="14080" width="11.5703125" style="62"/>
    <col min="14081" max="14081" width="9.42578125" style="62" customWidth="1"/>
    <col min="14082" max="14082" width="41" style="62" customWidth="1"/>
    <col min="14083" max="14083" width="55.140625" style="62" customWidth="1"/>
    <col min="14084" max="14084" width="12.140625" style="62" customWidth="1"/>
    <col min="14085" max="14085" width="11.5703125" style="62"/>
    <col min="14086" max="14086" width="99.28515625" style="62" customWidth="1"/>
    <col min="14087" max="14336" width="11.5703125" style="62"/>
    <col min="14337" max="14337" width="9.42578125" style="62" customWidth="1"/>
    <col min="14338" max="14338" width="41" style="62" customWidth="1"/>
    <col min="14339" max="14339" width="55.140625" style="62" customWidth="1"/>
    <col min="14340" max="14340" width="12.140625" style="62" customWidth="1"/>
    <col min="14341" max="14341" width="11.5703125" style="62"/>
    <col min="14342" max="14342" width="99.28515625" style="62" customWidth="1"/>
    <col min="14343" max="14592" width="11.5703125" style="62"/>
    <col min="14593" max="14593" width="9.42578125" style="62" customWidth="1"/>
    <col min="14594" max="14594" width="41" style="62" customWidth="1"/>
    <col min="14595" max="14595" width="55.140625" style="62" customWidth="1"/>
    <col min="14596" max="14596" width="12.140625" style="62" customWidth="1"/>
    <col min="14597" max="14597" width="11.5703125" style="62"/>
    <col min="14598" max="14598" width="99.28515625" style="62" customWidth="1"/>
    <col min="14599" max="14848" width="11.5703125" style="62"/>
    <col min="14849" max="14849" width="9.42578125" style="62" customWidth="1"/>
    <col min="14850" max="14850" width="41" style="62" customWidth="1"/>
    <col min="14851" max="14851" width="55.140625" style="62" customWidth="1"/>
    <col min="14852" max="14852" width="12.140625" style="62" customWidth="1"/>
    <col min="14853" max="14853" width="11.5703125" style="62"/>
    <col min="14854" max="14854" width="99.28515625" style="62" customWidth="1"/>
    <col min="14855" max="15104" width="11.5703125" style="62"/>
    <col min="15105" max="15105" width="9.42578125" style="62" customWidth="1"/>
    <col min="15106" max="15106" width="41" style="62" customWidth="1"/>
    <col min="15107" max="15107" width="55.140625" style="62" customWidth="1"/>
    <col min="15108" max="15108" width="12.140625" style="62" customWidth="1"/>
    <col min="15109" max="15109" width="11.5703125" style="62"/>
    <col min="15110" max="15110" width="99.28515625" style="62" customWidth="1"/>
    <col min="15111" max="15360" width="11.5703125" style="62"/>
    <col min="15361" max="15361" width="9.42578125" style="62" customWidth="1"/>
    <col min="15362" max="15362" width="41" style="62" customWidth="1"/>
    <col min="15363" max="15363" width="55.140625" style="62" customWidth="1"/>
    <col min="15364" max="15364" width="12.140625" style="62" customWidth="1"/>
    <col min="15365" max="15365" width="11.5703125" style="62"/>
    <col min="15366" max="15366" width="99.28515625" style="62" customWidth="1"/>
    <col min="15367" max="15616" width="11.5703125" style="62"/>
    <col min="15617" max="15617" width="9.42578125" style="62" customWidth="1"/>
    <col min="15618" max="15618" width="41" style="62" customWidth="1"/>
    <col min="15619" max="15619" width="55.140625" style="62" customWidth="1"/>
    <col min="15620" max="15620" width="12.140625" style="62" customWidth="1"/>
    <col min="15621" max="15621" width="11.5703125" style="62"/>
    <col min="15622" max="15622" width="99.28515625" style="62" customWidth="1"/>
    <col min="15623" max="15872" width="11.5703125" style="62"/>
    <col min="15873" max="15873" width="9.42578125" style="62" customWidth="1"/>
    <col min="15874" max="15874" width="41" style="62" customWidth="1"/>
    <col min="15875" max="15875" width="55.140625" style="62" customWidth="1"/>
    <col min="15876" max="15876" width="12.140625" style="62" customWidth="1"/>
    <col min="15877" max="15877" width="11.5703125" style="62"/>
    <col min="15878" max="15878" width="99.28515625" style="62" customWidth="1"/>
    <col min="15879" max="16128" width="11.5703125" style="62"/>
    <col min="16129" max="16129" width="9.42578125" style="62" customWidth="1"/>
    <col min="16130" max="16130" width="41" style="62" customWidth="1"/>
    <col min="16131" max="16131" width="55.140625" style="62" customWidth="1"/>
    <col min="16132" max="16132" width="12.140625" style="62" customWidth="1"/>
    <col min="16133" max="16133" width="11.5703125" style="62"/>
    <col min="16134" max="16134" width="99.28515625" style="62" customWidth="1"/>
    <col min="16135" max="16384" width="11.5703125" style="62"/>
  </cols>
  <sheetData>
    <row r="1" spans="1:4" ht="7.15" customHeight="1" x14ac:dyDescent="0.2"/>
    <row r="2" spans="1:4" ht="19.899999999999999" customHeight="1" x14ac:dyDescent="0.2">
      <c r="A2" s="240" t="s">
        <v>126</v>
      </c>
      <c r="B2" s="240"/>
      <c r="C2" s="240"/>
      <c r="D2" s="240"/>
    </row>
    <row r="3" spans="1:4" ht="19.899999999999999" customHeight="1" x14ac:dyDescent="0.2">
      <c r="A3" s="240"/>
      <c r="B3" s="240"/>
      <c r="C3" s="240"/>
      <c r="D3" s="240"/>
    </row>
    <row r="4" spans="1:4" ht="9" customHeight="1" x14ac:dyDescent="0.2">
      <c r="A4" s="63"/>
    </row>
    <row r="5" spans="1:4" ht="29.25" customHeight="1" x14ac:dyDescent="0.2">
      <c r="A5" s="241" t="s">
        <v>127</v>
      </c>
      <c r="B5" s="241"/>
      <c r="C5" s="241"/>
      <c r="D5" s="241"/>
    </row>
    <row r="6" spans="1:4" ht="9" customHeight="1" x14ac:dyDescent="0.2">
      <c r="A6" s="64"/>
    </row>
    <row r="7" spans="1:4" ht="29.25" customHeight="1" x14ac:dyDescent="0.2">
      <c r="A7" s="237" t="s">
        <v>128</v>
      </c>
      <c r="B7" s="237"/>
      <c r="C7" s="237"/>
      <c r="D7" s="237"/>
    </row>
    <row r="8" spans="1:4" ht="9" customHeight="1" x14ac:dyDescent="0.2"/>
    <row r="9" spans="1:4" ht="28.15" customHeight="1" x14ac:dyDescent="0.2">
      <c r="A9" s="237" t="s">
        <v>129</v>
      </c>
      <c r="B9" s="237"/>
      <c r="C9" s="237"/>
      <c r="D9" s="237"/>
    </row>
    <row r="10" spans="1:4" ht="9" customHeight="1" x14ac:dyDescent="0.2"/>
    <row r="11" spans="1:4" ht="13.9" customHeight="1" x14ac:dyDescent="0.2">
      <c r="B11" s="65" t="s">
        <v>130</v>
      </c>
      <c r="C11" s="65" t="s">
        <v>131</v>
      </c>
    </row>
    <row r="12" spans="1:4" ht="13.9" customHeight="1" x14ac:dyDescent="0.2">
      <c r="B12" s="66" t="s">
        <v>132</v>
      </c>
      <c r="C12" s="67" t="s">
        <v>133</v>
      </c>
    </row>
    <row r="13" spans="1:4" ht="13.9" customHeight="1" x14ac:dyDescent="0.2">
      <c r="B13" s="68" t="s">
        <v>134</v>
      </c>
      <c r="C13" s="67" t="s">
        <v>135</v>
      </c>
    </row>
    <row r="14" spans="1:4" ht="13.9" customHeight="1" x14ac:dyDescent="0.2">
      <c r="B14" s="68" t="s">
        <v>54</v>
      </c>
      <c r="C14" s="67" t="s">
        <v>136</v>
      </c>
    </row>
    <row r="15" spans="1:4" ht="13.9" customHeight="1" x14ac:dyDescent="0.2">
      <c r="B15" s="68" t="s">
        <v>137</v>
      </c>
      <c r="C15" s="67" t="s">
        <v>138</v>
      </c>
    </row>
    <row r="16" spans="1:4" ht="13.9" customHeight="1" x14ac:dyDescent="0.2">
      <c r="B16" s="68" t="s">
        <v>139</v>
      </c>
      <c r="C16" s="67" t="s">
        <v>140</v>
      </c>
    </row>
    <row r="17" spans="1:9" ht="13.9" customHeight="1" x14ac:dyDescent="0.2">
      <c r="B17" s="68" t="s">
        <v>141</v>
      </c>
      <c r="C17" s="67" t="s">
        <v>142</v>
      </c>
    </row>
    <row r="18" spans="1:9" ht="13.9" customHeight="1" x14ac:dyDescent="0.2">
      <c r="B18" s="68" t="s">
        <v>143</v>
      </c>
      <c r="C18" s="67" t="s">
        <v>144</v>
      </c>
    </row>
    <row r="19" spans="1:9" ht="9" customHeight="1" x14ac:dyDescent="0.2">
      <c r="C19" s="69"/>
    </row>
    <row r="20" spans="1:9" ht="28.15" customHeight="1" x14ac:dyDescent="0.2">
      <c r="A20" s="237" t="s">
        <v>145</v>
      </c>
      <c r="B20" s="237"/>
      <c r="C20" s="237"/>
      <c r="D20" s="237"/>
    </row>
    <row r="21" spans="1:9" ht="9" customHeight="1" x14ac:dyDescent="0.2">
      <c r="C21" s="69"/>
    </row>
    <row r="22" spans="1:9" ht="28.15" customHeight="1" x14ac:dyDescent="0.2">
      <c r="A22" s="237" t="s">
        <v>146</v>
      </c>
      <c r="B22" s="237"/>
      <c r="C22" s="237"/>
      <c r="D22" s="237"/>
    </row>
    <row r="23" spans="1:9" ht="10.5" customHeight="1" x14ac:dyDescent="0.2">
      <c r="A23" s="64"/>
      <c r="B23" s="64"/>
      <c r="C23" s="64"/>
      <c r="D23" s="64"/>
    </row>
    <row r="24" spans="1:9" s="71" customFormat="1" ht="16.149999999999999" customHeight="1" x14ac:dyDescent="0.2">
      <c r="A24" s="238" t="s">
        <v>147</v>
      </c>
      <c r="B24" s="238"/>
      <c r="C24" s="70"/>
    </row>
    <row r="25" spans="1:9" ht="9" customHeight="1" x14ac:dyDescent="0.2">
      <c r="C25" s="72"/>
    </row>
    <row r="26" spans="1:9" ht="16.149999999999999" customHeight="1" x14ac:dyDescent="0.2">
      <c r="A26" s="237" t="s">
        <v>148</v>
      </c>
      <c r="B26" s="237"/>
      <c r="C26" s="237"/>
      <c r="D26" s="237"/>
      <c r="F26" s="237"/>
      <c r="G26" s="237"/>
      <c r="H26" s="237"/>
      <c r="I26" s="237"/>
    </row>
    <row r="27" spans="1:9" ht="9" customHeight="1" x14ac:dyDescent="0.2">
      <c r="C27" s="72"/>
      <c r="H27" s="72"/>
    </row>
    <row r="28" spans="1:9" ht="28.15" customHeight="1" x14ac:dyDescent="0.2">
      <c r="A28" s="237" t="s">
        <v>149</v>
      </c>
      <c r="B28" s="237"/>
      <c r="C28" s="237"/>
      <c r="D28" s="237"/>
      <c r="F28" s="237"/>
      <c r="G28" s="237"/>
      <c r="H28" s="237"/>
      <c r="I28" s="237"/>
    </row>
    <row r="29" spans="1:9" ht="9" customHeight="1" x14ac:dyDescent="0.2">
      <c r="C29" s="72"/>
      <c r="H29" s="72"/>
    </row>
    <row r="30" spans="1:9" ht="28.15" customHeight="1" x14ac:dyDescent="0.2">
      <c r="A30" s="237" t="s">
        <v>150</v>
      </c>
      <c r="B30" s="237"/>
      <c r="C30" s="237"/>
      <c r="D30" s="237"/>
      <c r="F30" s="237"/>
      <c r="G30" s="237"/>
      <c r="H30" s="237"/>
      <c r="I30" s="237"/>
    </row>
    <row r="31" spans="1:9" ht="9" customHeight="1" x14ac:dyDescent="0.2"/>
    <row r="32" spans="1:9" ht="25.5" customHeight="1" x14ac:dyDescent="0.2">
      <c r="A32" s="237" t="s">
        <v>151</v>
      </c>
      <c r="B32" s="237"/>
      <c r="C32" s="237"/>
      <c r="D32" s="237"/>
    </row>
    <row r="33" spans="1:9" ht="9" customHeight="1" x14ac:dyDescent="0.2"/>
    <row r="34" spans="1:9" ht="16.149999999999999" customHeight="1" x14ac:dyDescent="0.25">
      <c r="A34" s="239" t="s">
        <v>152</v>
      </c>
      <c r="B34" s="239"/>
      <c r="G34" s="64"/>
      <c r="H34" s="64"/>
      <c r="I34" s="64"/>
    </row>
    <row r="35" spans="1:9" ht="9" customHeight="1" x14ac:dyDescent="0.2"/>
    <row r="36" spans="1:9" ht="45.75" customHeight="1" x14ac:dyDescent="0.2">
      <c r="A36" s="237" t="s">
        <v>153</v>
      </c>
      <c r="B36" s="237"/>
      <c r="C36" s="237"/>
      <c r="D36" s="237"/>
    </row>
    <row r="37" spans="1:9" ht="9" customHeight="1" x14ac:dyDescent="0.2"/>
    <row r="38" spans="1:9" ht="16.149999999999999" customHeight="1" x14ac:dyDescent="0.25">
      <c r="A38" s="239" t="s">
        <v>154</v>
      </c>
      <c r="B38" s="239"/>
      <c r="G38" s="64"/>
      <c r="H38" s="64"/>
      <c r="I38" s="64"/>
    </row>
    <row r="39" spans="1:9" ht="9" customHeight="1" x14ac:dyDescent="0.2"/>
    <row r="40" spans="1:9" ht="16.149999999999999" customHeight="1" x14ac:dyDescent="0.2">
      <c r="A40" s="237" t="s">
        <v>155</v>
      </c>
      <c r="B40" s="237"/>
      <c r="C40" s="237"/>
      <c r="D40" s="237"/>
      <c r="F40" s="64"/>
      <c r="G40" s="64"/>
      <c r="H40" s="64"/>
      <c r="I40" s="64"/>
    </row>
    <row r="41" spans="1:9" ht="9" customHeight="1" x14ac:dyDescent="0.2"/>
    <row r="42" spans="1:9" ht="16.149999999999999" customHeight="1" x14ac:dyDescent="0.2">
      <c r="A42" s="237" t="s">
        <v>156</v>
      </c>
      <c r="B42" s="237"/>
      <c r="C42" s="237"/>
      <c r="D42" s="237"/>
      <c r="F42" s="64"/>
      <c r="G42" s="64"/>
      <c r="H42" s="64"/>
      <c r="I42" s="64"/>
    </row>
    <row r="43" spans="1:9" ht="9" customHeight="1" x14ac:dyDescent="0.2"/>
    <row r="44" spans="1:9" ht="16.149999999999999" customHeight="1" x14ac:dyDescent="0.2">
      <c r="A44" s="237" t="s">
        <v>157</v>
      </c>
      <c r="B44" s="237"/>
      <c r="C44" s="237"/>
      <c r="D44" s="237"/>
      <c r="F44" s="64"/>
      <c r="G44" s="56"/>
      <c r="H44" s="71"/>
      <c r="I44" s="71"/>
    </row>
    <row r="45" spans="1:9" ht="16.149999999999999" customHeight="1" x14ac:dyDescent="0.2">
      <c r="A45" s="64"/>
      <c r="B45" s="64"/>
      <c r="C45" s="64"/>
      <c r="D45" s="64"/>
      <c r="F45" s="64"/>
      <c r="G45" s="56"/>
      <c r="H45" s="71"/>
      <c r="I45" s="71"/>
    </row>
    <row r="46" spans="1:9" ht="16.149999999999999" customHeight="1" x14ac:dyDescent="0.2">
      <c r="A46" s="237" t="s">
        <v>158</v>
      </c>
      <c r="B46" s="237"/>
      <c r="C46" s="237"/>
      <c r="D46" s="237"/>
      <c r="F46" s="64"/>
      <c r="G46" s="56"/>
      <c r="H46" s="71"/>
      <c r="I46" s="71"/>
    </row>
    <row r="47" spans="1:9" ht="16.149999999999999" customHeight="1" x14ac:dyDescent="0.2">
      <c r="A47" s="64"/>
      <c r="B47" s="64"/>
      <c r="C47" s="64"/>
      <c r="D47" s="64"/>
      <c r="F47" s="64"/>
      <c r="G47" s="56"/>
      <c r="H47" s="71"/>
      <c r="I47" s="71"/>
    </row>
    <row r="48" spans="1:9" ht="16.149999999999999" customHeight="1" x14ac:dyDescent="0.2">
      <c r="A48" s="237" t="s">
        <v>159</v>
      </c>
      <c r="B48" s="237"/>
      <c r="C48" s="237"/>
      <c r="D48" s="237"/>
      <c r="F48" s="64"/>
      <c r="G48" s="56"/>
      <c r="H48" s="71"/>
      <c r="I48" s="71"/>
    </row>
    <row r="49" spans="1:9" ht="16.149999999999999" customHeight="1" x14ac:dyDescent="0.2">
      <c r="A49" s="64"/>
      <c r="B49" s="64"/>
      <c r="C49" s="64"/>
      <c r="D49" s="64"/>
      <c r="F49" s="64"/>
      <c r="G49" s="56"/>
      <c r="H49" s="71"/>
      <c r="I49" s="71"/>
    </row>
    <row r="50" spans="1:9" ht="16.149999999999999" customHeight="1" x14ac:dyDescent="0.2">
      <c r="A50" s="237" t="s">
        <v>160</v>
      </c>
      <c r="B50" s="237"/>
      <c r="C50" s="237"/>
      <c r="D50" s="237"/>
      <c r="F50" s="64"/>
      <c r="G50" s="56"/>
      <c r="H50" s="71"/>
      <c r="I50" s="71"/>
    </row>
    <row r="51" spans="1:9" ht="16.149999999999999" customHeight="1" x14ac:dyDescent="0.2">
      <c r="A51" s="64"/>
      <c r="B51" s="64"/>
      <c r="C51" s="64"/>
      <c r="D51" s="64"/>
      <c r="F51" s="64"/>
      <c r="G51" s="56"/>
      <c r="H51" s="71"/>
      <c r="I51" s="71"/>
    </row>
    <row r="52" spans="1:9" ht="16.149999999999999" customHeight="1" x14ac:dyDescent="0.2">
      <c r="A52" s="237" t="s">
        <v>161</v>
      </c>
      <c r="B52" s="237"/>
      <c r="C52" s="237"/>
      <c r="D52" s="237"/>
      <c r="F52" s="64"/>
      <c r="G52" s="56"/>
      <c r="H52" s="71"/>
      <c r="I52" s="71"/>
    </row>
    <row r="53" spans="1:9" ht="16.149999999999999" customHeight="1" x14ac:dyDescent="0.2">
      <c r="A53" s="64"/>
      <c r="B53" s="64"/>
      <c r="C53" s="64"/>
      <c r="D53" s="64"/>
      <c r="F53" s="64"/>
      <c r="G53" s="56"/>
      <c r="H53" s="71"/>
      <c r="I53" s="71"/>
    </row>
    <row r="54" spans="1:9" ht="16.149999999999999" customHeight="1" x14ac:dyDescent="0.2">
      <c r="A54" s="237" t="s">
        <v>162</v>
      </c>
      <c r="B54" s="237"/>
      <c r="C54" s="237"/>
      <c r="D54" s="237"/>
      <c r="F54" s="64"/>
      <c r="G54" s="56"/>
      <c r="H54" s="71"/>
      <c r="I54" s="71"/>
    </row>
    <row r="55" spans="1:9" ht="9" customHeight="1" x14ac:dyDescent="0.2"/>
    <row r="56" spans="1:9" s="71" customFormat="1" ht="16.149999999999999" customHeight="1" x14ac:dyDescent="0.2">
      <c r="A56" s="73" t="s">
        <v>163</v>
      </c>
      <c r="B56" s="73"/>
      <c r="C56" s="73"/>
      <c r="D56" s="73"/>
      <c r="F56" s="56"/>
      <c r="G56" s="64"/>
      <c r="H56" s="64"/>
      <c r="I56" s="64"/>
    </row>
    <row r="57" spans="1:9" ht="9" customHeight="1" x14ac:dyDescent="0.2"/>
    <row r="58" spans="1:9" ht="45.75" customHeight="1" x14ac:dyDescent="0.2">
      <c r="A58" s="237" t="s">
        <v>164</v>
      </c>
      <c r="B58" s="237"/>
      <c r="C58" s="237"/>
      <c r="D58" s="237"/>
      <c r="F58" s="64"/>
      <c r="G58" s="64"/>
      <c r="H58" s="64"/>
      <c r="I58" s="64"/>
    </row>
    <row r="59" spans="1:9" ht="9" customHeight="1" x14ac:dyDescent="0.2"/>
    <row r="60" spans="1:9" ht="30.75" customHeight="1" x14ac:dyDescent="0.2">
      <c r="A60" s="237" t="s">
        <v>165</v>
      </c>
      <c r="B60" s="237"/>
      <c r="C60" s="237"/>
      <c r="D60" s="237"/>
      <c r="F60" s="64"/>
      <c r="G60" s="64"/>
      <c r="H60" s="64"/>
      <c r="I60" s="64"/>
    </row>
    <row r="61" spans="1:9" ht="9" customHeight="1" x14ac:dyDescent="0.2"/>
    <row r="62" spans="1:9" ht="28.15" customHeight="1" x14ac:dyDescent="0.2">
      <c r="A62" s="237" t="s">
        <v>166</v>
      </c>
      <c r="B62" s="237"/>
      <c r="C62" s="237"/>
      <c r="D62" s="237"/>
      <c r="F62" s="64"/>
      <c r="G62" s="64"/>
      <c r="H62" s="64"/>
      <c r="I62" s="64"/>
    </row>
    <row r="63" spans="1:9" ht="9" customHeight="1" x14ac:dyDescent="0.2">
      <c r="A63" s="237"/>
      <c r="B63" s="237"/>
      <c r="C63" s="237"/>
      <c r="D63" s="237"/>
      <c r="F63" s="64"/>
    </row>
    <row r="64" spans="1:9" ht="15" x14ac:dyDescent="0.2">
      <c r="A64" s="73" t="s">
        <v>167</v>
      </c>
      <c r="B64" s="64"/>
      <c r="C64" s="64"/>
      <c r="D64" s="64"/>
      <c r="F64" s="64"/>
    </row>
    <row r="65" spans="1:9" ht="9" customHeight="1" x14ac:dyDescent="0.2">
      <c r="A65" s="64"/>
      <c r="B65" s="64"/>
      <c r="C65" s="64"/>
      <c r="D65" s="64"/>
      <c r="F65" s="64"/>
    </row>
    <row r="66" spans="1:9" ht="30.75" customHeight="1" x14ac:dyDescent="0.2">
      <c r="A66" s="237" t="s">
        <v>168</v>
      </c>
      <c r="B66" s="237"/>
      <c r="C66" s="237"/>
      <c r="D66" s="237"/>
      <c r="F66" s="64"/>
      <c r="G66" s="64"/>
      <c r="H66" s="64"/>
      <c r="I66" s="64"/>
    </row>
    <row r="67" spans="1:9" ht="9" customHeight="1" x14ac:dyDescent="0.2">
      <c r="A67" s="64"/>
      <c r="B67" s="64"/>
      <c r="C67" s="64"/>
      <c r="D67" s="64"/>
      <c r="F67" s="64"/>
    </row>
    <row r="68" spans="1:9" ht="30.75" customHeight="1" x14ac:dyDescent="0.2">
      <c r="A68" s="237" t="s">
        <v>169</v>
      </c>
      <c r="B68" s="237"/>
      <c r="C68" s="237"/>
      <c r="D68" s="237"/>
      <c r="F68" s="64"/>
      <c r="G68" s="64"/>
      <c r="H68" s="64"/>
      <c r="I68" s="64"/>
    </row>
    <row r="69" spans="1:9" ht="9" customHeight="1" x14ac:dyDescent="0.2">
      <c r="A69" s="64"/>
      <c r="B69" s="64"/>
      <c r="C69" s="64"/>
      <c r="D69" s="64"/>
      <c r="F69" s="64"/>
    </row>
    <row r="70" spans="1:9" ht="30.75" customHeight="1" x14ac:dyDescent="0.2">
      <c r="A70" s="237" t="s">
        <v>170</v>
      </c>
      <c r="B70" s="237"/>
      <c r="C70" s="237"/>
      <c r="D70" s="237"/>
      <c r="F70" s="64"/>
      <c r="G70" s="64"/>
      <c r="H70" s="64"/>
      <c r="I70" s="64"/>
    </row>
    <row r="71" spans="1:9" ht="9" customHeight="1" x14ac:dyDescent="0.2">
      <c r="A71" s="64"/>
      <c r="B71" s="64"/>
      <c r="C71" s="64"/>
      <c r="D71" s="64"/>
      <c r="F71" s="64"/>
    </row>
    <row r="72" spans="1:9" ht="16.149999999999999" customHeight="1" x14ac:dyDescent="0.2">
      <c r="A72" s="41" t="s">
        <v>171</v>
      </c>
      <c r="B72" s="39"/>
      <c r="F72" s="56"/>
      <c r="G72" s="64"/>
      <c r="H72" s="64"/>
      <c r="I72" s="64"/>
    </row>
    <row r="73" spans="1:9" ht="9" customHeight="1" x14ac:dyDescent="0.2"/>
    <row r="74" spans="1:9" ht="16.149999999999999" customHeight="1" x14ac:dyDescent="0.2">
      <c r="A74" s="237" t="s">
        <v>172</v>
      </c>
      <c r="B74" s="237"/>
      <c r="C74" s="237"/>
      <c r="D74" s="237"/>
      <c r="F74" s="64"/>
      <c r="G74" s="64"/>
      <c r="H74" s="64"/>
      <c r="I74" s="64"/>
    </row>
    <row r="75" spans="1:9" ht="16.149999999999999" customHeight="1" x14ac:dyDescent="0.2">
      <c r="A75" s="237" t="s">
        <v>173</v>
      </c>
      <c r="B75" s="237"/>
      <c r="C75" s="237"/>
      <c r="D75" s="237"/>
      <c r="F75" s="64"/>
      <c r="G75" s="64"/>
      <c r="H75" s="64"/>
      <c r="I75" s="64"/>
    </row>
    <row r="76" spans="1:9" ht="16.149999999999999" customHeight="1" x14ac:dyDescent="0.2">
      <c r="A76" s="237" t="s">
        <v>174</v>
      </c>
      <c r="B76" s="237"/>
      <c r="C76" s="237"/>
      <c r="D76" s="237"/>
      <c r="F76" s="64"/>
      <c r="G76" s="64"/>
      <c r="H76" s="64"/>
      <c r="I76" s="64"/>
    </row>
    <row r="77" spans="1:9" ht="16.149999999999999" customHeight="1" x14ac:dyDescent="0.2">
      <c r="A77" s="237" t="s">
        <v>175</v>
      </c>
      <c r="B77" s="237"/>
      <c r="C77" s="237"/>
      <c r="D77" s="237"/>
      <c r="F77" s="64"/>
      <c r="G77" s="64"/>
      <c r="H77" s="64"/>
      <c r="I77" s="64"/>
    </row>
    <row r="78" spans="1:9" ht="16.149999999999999" customHeight="1" x14ac:dyDescent="0.2">
      <c r="A78" s="237" t="s">
        <v>176</v>
      </c>
      <c r="B78" s="237"/>
      <c r="C78" s="237"/>
      <c r="D78" s="237"/>
      <c r="F78" s="64"/>
      <c r="G78" s="64"/>
      <c r="H78" s="64"/>
      <c r="I78" s="64"/>
    </row>
    <row r="79" spans="1:9" ht="16.149999999999999" customHeight="1" x14ac:dyDescent="0.2">
      <c r="A79" s="237" t="s">
        <v>177</v>
      </c>
      <c r="B79" s="237"/>
      <c r="C79" s="237"/>
      <c r="D79" s="237"/>
      <c r="F79" s="64"/>
      <c r="G79" s="64"/>
      <c r="H79" s="64"/>
      <c r="I79" s="64"/>
    </row>
    <row r="80" spans="1:9" ht="16.149999999999999" customHeight="1" x14ac:dyDescent="0.2">
      <c r="A80" s="237" t="s">
        <v>178</v>
      </c>
      <c r="B80" s="237"/>
      <c r="C80" s="237"/>
      <c r="D80" s="237"/>
      <c r="F80" s="64"/>
      <c r="G80" s="64"/>
      <c r="H80" s="64"/>
      <c r="I80" s="64"/>
    </row>
    <row r="81" spans="1:9" ht="16.149999999999999" customHeight="1" x14ac:dyDescent="0.2">
      <c r="A81" s="237" t="s">
        <v>179</v>
      </c>
      <c r="B81" s="237"/>
      <c r="C81" s="237"/>
      <c r="D81" s="237"/>
      <c r="F81" s="64"/>
      <c r="G81" s="64"/>
      <c r="H81" s="64"/>
      <c r="I81" s="64"/>
    </row>
    <row r="82" spans="1:9" ht="9" customHeight="1" x14ac:dyDescent="0.2"/>
    <row r="83" spans="1:9" ht="24" customHeight="1" x14ac:dyDescent="0.2">
      <c r="A83" s="237" t="s">
        <v>180</v>
      </c>
      <c r="B83" s="237"/>
      <c r="C83" s="237"/>
      <c r="D83" s="237"/>
      <c r="F83" s="64"/>
      <c r="G83" s="56"/>
    </row>
    <row r="84" spans="1:9" ht="9" customHeight="1" x14ac:dyDescent="0.2"/>
    <row r="85" spans="1:9" ht="19.5" customHeight="1" x14ac:dyDescent="0.2">
      <c r="A85" s="237" t="s">
        <v>181</v>
      </c>
      <c r="B85" s="237"/>
      <c r="C85" s="237"/>
      <c r="D85" s="237"/>
      <c r="F85" s="64"/>
      <c r="G85" s="64"/>
      <c r="H85" s="64"/>
      <c r="I85" s="64"/>
    </row>
    <row r="86" spans="1:9" ht="9" customHeight="1" x14ac:dyDescent="0.2"/>
    <row r="87" spans="1:9" ht="16.149999999999999" customHeight="1" x14ac:dyDescent="0.2">
      <c r="A87" s="238" t="s">
        <v>182</v>
      </c>
      <c r="B87" s="238"/>
      <c r="F87" s="56"/>
    </row>
    <row r="88" spans="1:9" ht="9" customHeight="1" x14ac:dyDescent="0.2"/>
    <row r="89" spans="1:9" ht="39.75" customHeight="1" x14ac:dyDescent="0.2">
      <c r="A89" s="237" t="s">
        <v>183</v>
      </c>
      <c r="B89" s="237"/>
      <c r="C89" s="237"/>
      <c r="D89" s="237"/>
      <c r="G89" s="64"/>
      <c r="H89" s="64"/>
      <c r="I89" s="64"/>
    </row>
    <row r="90" spans="1:9" ht="9" customHeight="1" x14ac:dyDescent="0.2"/>
    <row r="91" spans="1:9" ht="35.25" customHeight="1" x14ac:dyDescent="0.2">
      <c r="A91" s="237" t="s">
        <v>184</v>
      </c>
      <c r="B91" s="237"/>
      <c r="C91" s="237"/>
      <c r="D91" s="237"/>
    </row>
    <row r="92" spans="1:9" ht="9" customHeight="1" x14ac:dyDescent="0.2"/>
    <row r="93" spans="1:9" ht="37.5" customHeight="1" x14ac:dyDescent="0.2">
      <c r="A93" s="237" t="s">
        <v>185</v>
      </c>
      <c r="B93" s="237"/>
      <c r="C93" s="237"/>
      <c r="D93" s="237"/>
      <c r="F93" s="64"/>
      <c r="G93" s="64"/>
      <c r="H93" s="64"/>
      <c r="I93" s="64"/>
    </row>
    <row r="94" spans="1:9" ht="9" customHeight="1" x14ac:dyDescent="0.2">
      <c r="G94" s="56"/>
    </row>
    <row r="95" spans="1:9" ht="25.5" customHeight="1" x14ac:dyDescent="0.2">
      <c r="A95" s="237" t="s">
        <v>186</v>
      </c>
      <c r="B95" s="237"/>
      <c r="C95" s="237"/>
      <c r="D95" s="237"/>
      <c r="G95" s="64"/>
      <c r="H95" s="64"/>
      <c r="I95" s="64"/>
    </row>
    <row r="96" spans="1:9" ht="12" customHeight="1" x14ac:dyDescent="0.2">
      <c r="A96" s="64"/>
      <c r="B96" s="64"/>
      <c r="C96" s="64"/>
      <c r="D96" s="64"/>
      <c r="G96" s="64"/>
      <c r="H96" s="64"/>
      <c r="I96" s="64"/>
    </row>
    <row r="97" spans="1:9" ht="62.25" customHeight="1" x14ac:dyDescent="0.2">
      <c r="A97" s="237" t="s">
        <v>187</v>
      </c>
      <c r="B97" s="237"/>
      <c r="C97" s="237"/>
      <c r="D97" s="237"/>
      <c r="G97" s="64"/>
      <c r="H97" s="64"/>
      <c r="I97" s="64"/>
    </row>
    <row r="98" spans="1:9" ht="8.25" customHeight="1" x14ac:dyDescent="0.2">
      <c r="A98" s="64"/>
      <c r="B98" s="64"/>
      <c r="C98" s="64"/>
      <c r="D98" s="64"/>
      <c r="G98" s="64"/>
      <c r="H98" s="64"/>
      <c r="I98" s="64"/>
    </row>
    <row r="99" spans="1:9" ht="30" customHeight="1" x14ac:dyDescent="0.2">
      <c r="A99" s="237" t="s">
        <v>188</v>
      </c>
      <c r="B99" s="237"/>
      <c r="C99" s="237"/>
      <c r="D99" s="237"/>
      <c r="G99" s="64"/>
      <c r="H99" s="64"/>
      <c r="I99" s="64"/>
    </row>
    <row r="100" spans="1:9" ht="9" customHeight="1" x14ac:dyDescent="0.2"/>
    <row r="101" spans="1:9" ht="16.149999999999999" customHeight="1" x14ac:dyDescent="0.2">
      <c r="A101" s="161" t="s">
        <v>189</v>
      </c>
      <c r="B101" s="161"/>
      <c r="F101" s="64"/>
      <c r="G101" s="56"/>
      <c r="H101" s="71"/>
      <c r="I101" s="71"/>
    </row>
    <row r="102" spans="1:9" ht="9" customHeight="1" x14ac:dyDescent="0.2">
      <c r="A102" s="56"/>
      <c r="B102" s="56"/>
      <c r="F102" s="56"/>
    </row>
    <row r="103" spans="1:9" ht="21.75" customHeight="1" x14ac:dyDescent="0.2">
      <c r="A103" s="237" t="s">
        <v>190</v>
      </c>
      <c r="B103" s="237"/>
      <c r="C103" s="237"/>
      <c r="D103" s="237"/>
      <c r="F103" s="64"/>
      <c r="G103" s="64"/>
      <c r="H103" s="64"/>
      <c r="I103" s="64"/>
    </row>
    <row r="104" spans="1:9" ht="9" customHeight="1" x14ac:dyDescent="0.2"/>
    <row r="105" spans="1:9" ht="30" customHeight="1" x14ac:dyDescent="0.2">
      <c r="A105" s="237" t="s">
        <v>191</v>
      </c>
      <c r="B105" s="237"/>
      <c r="C105" s="237"/>
      <c r="D105" s="237"/>
      <c r="F105" s="56"/>
      <c r="G105" s="64"/>
      <c r="H105" s="64"/>
      <c r="I105" s="64"/>
    </row>
    <row r="106" spans="1:9" ht="9" customHeight="1" x14ac:dyDescent="0.2"/>
    <row r="107" spans="1:9" ht="13.9" customHeight="1" x14ac:dyDescent="0.2"/>
    <row r="108" spans="1:9" ht="13.9" customHeight="1" x14ac:dyDescent="0.2"/>
    <row r="109" spans="1:9" ht="13.9" customHeight="1" x14ac:dyDescent="0.2"/>
    <row r="110" spans="1:9" ht="13.9" customHeight="1" x14ac:dyDescent="0.2"/>
    <row r="111" spans="1:9" ht="13.9" customHeight="1" x14ac:dyDescent="0.2"/>
    <row r="112" spans="1:9" ht="13.9" customHeight="1" x14ac:dyDescent="0.2"/>
    <row r="113" s="62" customFormat="1" ht="13.9" customHeight="1" x14ac:dyDescent="0.2"/>
    <row r="114" s="62" customFormat="1" ht="13.9" customHeight="1" x14ac:dyDescent="0.2"/>
    <row r="115" s="62" customFormat="1" ht="13.9" customHeight="1" x14ac:dyDescent="0.2"/>
    <row r="116" s="62" customFormat="1" ht="13.9" customHeight="1" x14ac:dyDescent="0.2"/>
    <row r="117" s="62" customFormat="1" ht="13.9" customHeight="1" x14ac:dyDescent="0.2"/>
    <row r="118" s="62" customFormat="1" ht="13.9" customHeight="1" x14ac:dyDescent="0.2"/>
    <row r="119" s="62" customFormat="1" ht="13.9" customHeight="1" x14ac:dyDescent="0.2"/>
    <row r="120" s="62" customFormat="1" ht="13.9" customHeight="1" x14ac:dyDescent="0.2"/>
    <row r="121" s="62" customFormat="1" ht="13.9" customHeight="1" x14ac:dyDescent="0.2"/>
    <row r="122" s="62" customFormat="1" ht="13.9" customHeight="1" x14ac:dyDescent="0.2"/>
    <row r="123" s="62" customFormat="1" ht="13.9" customHeight="1" x14ac:dyDescent="0.2"/>
    <row r="124" s="62" customFormat="1" ht="13.9" customHeight="1" x14ac:dyDescent="0.2"/>
    <row r="125" s="62" customFormat="1" ht="13.9" customHeight="1" x14ac:dyDescent="0.2"/>
    <row r="126" s="62" customFormat="1" ht="13.9" customHeight="1" x14ac:dyDescent="0.2"/>
    <row r="127" s="62" customFormat="1" ht="13.9" customHeight="1" x14ac:dyDescent="0.2"/>
    <row r="128" s="62" customFormat="1" ht="13.9" customHeight="1" x14ac:dyDescent="0.2"/>
    <row r="129" s="62" customFormat="1" ht="13.9" customHeight="1" x14ac:dyDescent="0.2"/>
    <row r="130" s="62" customFormat="1" ht="13.9" customHeight="1" x14ac:dyDescent="0.2"/>
    <row r="131" s="62" customFormat="1" ht="13.9" customHeight="1" x14ac:dyDescent="0.2"/>
    <row r="132" s="62" customFormat="1" ht="13.9" customHeight="1" x14ac:dyDescent="0.2"/>
    <row r="133" s="62" customFormat="1" ht="13.9" customHeight="1" x14ac:dyDescent="0.2"/>
    <row r="134" s="62" customFormat="1" ht="13.9" customHeight="1" x14ac:dyDescent="0.2"/>
    <row r="135" s="62" customFormat="1" ht="13.9" customHeight="1" x14ac:dyDescent="0.2"/>
    <row r="136" s="62" customFormat="1" ht="13.9" customHeight="1" x14ac:dyDescent="0.2"/>
    <row r="137" s="62" customFormat="1" ht="13.9" customHeight="1" x14ac:dyDescent="0.2"/>
    <row r="138" s="62" customFormat="1" ht="13.9" customHeight="1" x14ac:dyDescent="0.2"/>
    <row r="139" s="62" customFormat="1" ht="13.9" customHeight="1" x14ac:dyDescent="0.2"/>
    <row r="140" s="62" customFormat="1" ht="13.9" customHeight="1" x14ac:dyDescent="0.2"/>
    <row r="141" s="62" customFormat="1" ht="13.9" customHeight="1" x14ac:dyDescent="0.2"/>
    <row r="142" s="62" customFormat="1" ht="13.9" customHeight="1" x14ac:dyDescent="0.2"/>
    <row r="143" s="62" customFormat="1" ht="13.9" customHeight="1" x14ac:dyDescent="0.2"/>
    <row r="144" s="62" customFormat="1" ht="13.9" customHeight="1" x14ac:dyDescent="0.2"/>
    <row r="145" s="62" customFormat="1" ht="13.9" customHeight="1" x14ac:dyDescent="0.2"/>
    <row r="146" s="62" customFormat="1" ht="13.9" customHeight="1" x14ac:dyDescent="0.2"/>
    <row r="147" s="62" customFormat="1" ht="13.9" customHeight="1" x14ac:dyDescent="0.2"/>
    <row r="148" s="62" customFormat="1" ht="13.9" customHeight="1" x14ac:dyDescent="0.2"/>
    <row r="149" s="62" customFormat="1" ht="13.9" customHeight="1" x14ac:dyDescent="0.2"/>
    <row r="150" s="62" customFormat="1" ht="13.9" customHeight="1" x14ac:dyDescent="0.2"/>
    <row r="151" s="62" customFormat="1" ht="13.9" customHeight="1" x14ac:dyDescent="0.2"/>
    <row r="152" s="62" customFormat="1" ht="13.9" customHeight="1" x14ac:dyDescent="0.2"/>
    <row r="153" s="62" customFormat="1" ht="13.9" customHeight="1" x14ac:dyDescent="0.2"/>
    <row r="154" s="62" customFormat="1" ht="13.9" customHeight="1" x14ac:dyDescent="0.2"/>
    <row r="155" s="62" customFormat="1" ht="13.9" customHeight="1" x14ac:dyDescent="0.2"/>
    <row r="156" s="62" customFormat="1" ht="13.9" customHeight="1" x14ac:dyDescent="0.2"/>
    <row r="157" s="62" customFormat="1" ht="13.9" customHeight="1" x14ac:dyDescent="0.2"/>
    <row r="158" s="62" customFormat="1" ht="13.9" customHeight="1" x14ac:dyDescent="0.2"/>
    <row r="159" s="62" customFormat="1" ht="13.9" customHeight="1" x14ac:dyDescent="0.2"/>
    <row r="160" s="62" customFormat="1" ht="13.9" customHeight="1" x14ac:dyDescent="0.2"/>
    <row r="161" s="62" customFormat="1" ht="13.9" customHeight="1" x14ac:dyDescent="0.2"/>
    <row r="162" s="62" customFormat="1" ht="13.9" customHeight="1" x14ac:dyDescent="0.2"/>
    <row r="163" s="62" customFormat="1" ht="13.9" customHeight="1" x14ac:dyDescent="0.2"/>
    <row r="164" s="62" customFormat="1" ht="13.9" customHeight="1" x14ac:dyDescent="0.2"/>
    <row r="165" s="62" customFormat="1" ht="13.9" customHeight="1" x14ac:dyDescent="0.2"/>
    <row r="166" s="62" customFormat="1" ht="13.9" customHeight="1" x14ac:dyDescent="0.2"/>
    <row r="167" s="62" customFormat="1" ht="13.9" customHeight="1" x14ac:dyDescent="0.2"/>
    <row r="168" s="62" customFormat="1" ht="13.9" customHeight="1" x14ac:dyDescent="0.2"/>
    <row r="169" s="62" customFormat="1" ht="13.9" customHeight="1" x14ac:dyDescent="0.2"/>
    <row r="170" s="62" customFormat="1" ht="13.9" customHeight="1" x14ac:dyDescent="0.2"/>
    <row r="171" s="62" customFormat="1" ht="13.9" customHeight="1" x14ac:dyDescent="0.2"/>
    <row r="172" s="62" customFormat="1" ht="13.9" customHeight="1" x14ac:dyDescent="0.2"/>
    <row r="173" s="62" customFormat="1" ht="13.9" customHeight="1" x14ac:dyDescent="0.2"/>
    <row r="174" s="62" customFormat="1" ht="13.9" customHeight="1" x14ac:dyDescent="0.2"/>
    <row r="175" s="62" customFormat="1" ht="13.9" customHeight="1" x14ac:dyDescent="0.2"/>
    <row r="176" s="62" customFormat="1" ht="13.9" customHeight="1" x14ac:dyDescent="0.2"/>
    <row r="177" s="62" customFormat="1" ht="13.9" customHeight="1" x14ac:dyDescent="0.2"/>
    <row r="178" s="62" customFormat="1" ht="13.9" customHeight="1" x14ac:dyDescent="0.2"/>
    <row r="179" s="62" customFormat="1" ht="13.9" customHeight="1" x14ac:dyDescent="0.2"/>
    <row r="180" s="62" customFormat="1" ht="13.9" customHeight="1" x14ac:dyDescent="0.2"/>
    <row r="181" s="62" customFormat="1" ht="13.9" customHeight="1" x14ac:dyDescent="0.2"/>
    <row r="182" s="62" customFormat="1" ht="13.9" customHeight="1" x14ac:dyDescent="0.2"/>
    <row r="183" s="62" customFormat="1" ht="13.9" customHeight="1" x14ac:dyDescent="0.2"/>
    <row r="184" s="62" customFormat="1" ht="13.9" customHeight="1" x14ac:dyDescent="0.2"/>
    <row r="185" s="62" customFormat="1" ht="13.9" customHeight="1" x14ac:dyDescent="0.2"/>
    <row r="186" s="62" customFormat="1" ht="13.9" customHeight="1" x14ac:dyDescent="0.2"/>
    <row r="187" s="62" customFormat="1" ht="13.9" customHeight="1" x14ac:dyDescent="0.2"/>
    <row r="188" s="62" customFormat="1" ht="13.9" customHeight="1" x14ac:dyDescent="0.2"/>
    <row r="189" s="62" customFormat="1" ht="13.9" customHeight="1" x14ac:dyDescent="0.2"/>
    <row r="190" s="62" customFormat="1" ht="13.9" customHeight="1" x14ac:dyDescent="0.2"/>
    <row r="191" s="62" customFormat="1" ht="13.9" customHeight="1" x14ac:dyDescent="0.2"/>
    <row r="192" s="62" customFormat="1" ht="13.9" customHeight="1" x14ac:dyDescent="0.2"/>
    <row r="193" s="62" customFormat="1" ht="13.9" customHeight="1" x14ac:dyDescent="0.2"/>
    <row r="194" s="62" customFormat="1" ht="13.9" customHeight="1" x14ac:dyDescent="0.2"/>
    <row r="195" s="62" customFormat="1" ht="13.9" customHeight="1" x14ac:dyDescent="0.2"/>
    <row r="196" s="62" customFormat="1" ht="13.9" customHeight="1" x14ac:dyDescent="0.2"/>
    <row r="197" s="62" customFormat="1" ht="13.9" customHeight="1" x14ac:dyDescent="0.2"/>
    <row r="198" s="62" customFormat="1" ht="13.9" customHeight="1" x14ac:dyDescent="0.2"/>
    <row r="199" s="62" customFormat="1" ht="13.9" customHeight="1" x14ac:dyDescent="0.2"/>
    <row r="200" s="62" customFormat="1" ht="13.9" customHeight="1" x14ac:dyDescent="0.2"/>
    <row r="201" s="62" customFormat="1" ht="13.9" customHeight="1" x14ac:dyDescent="0.2"/>
    <row r="202" s="62" customFormat="1" ht="13.9" customHeight="1" x14ac:dyDescent="0.2"/>
    <row r="203" s="62" customFormat="1" ht="13.9" customHeight="1" x14ac:dyDescent="0.2"/>
    <row r="204" s="62" customFormat="1" ht="13.9" customHeight="1" x14ac:dyDescent="0.2"/>
    <row r="205" s="62" customFormat="1" ht="13.9" customHeight="1" x14ac:dyDescent="0.2"/>
    <row r="206" s="62" customFormat="1" ht="13.9" customHeight="1" x14ac:dyDescent="0.2"/>
    <row r="207" s="62" customFormat="1" ht="13.9" customHeight="1" x14ac:dyDescent="0.2"/>
    <row r="208" s="62" customFormat="1" ht="13.9" customHeight="1" x14ac:dyDescent="0.2"/>
    <row r="209" s="62" customFormat="1" ht="13.9" customHeight="1" x14ac:dyDescent="0.2"/>
    <row r="210" s="62" customFormat="1" ht="13.9" customHeight="1" x14ac:dyDescent="0.2"/>
    <row r="211" s="62" customFormat="1" ht="13.9" customHeight="1" x14ac:dyDescent="0.2"/>
    <row r="212" s="62" customFormat="1" ht="13.9" customHeight="1" x14ac:dyDescent="0.2"/>
    <row r="213" s="62" customFormat="1" ht="13.9" customHeight="1" x14ac:dyDescent="0.2"/>
    <row r="214" s="62" customFormat="1" ht="13.9" customHeight="1" x14ac:dyDescent="0.2"/>
    <row r="215" s="62" customFormat="1" ht="13.9" customHeight="1" x14ac:dyDescent="0.2"/>
    <row r="216" s="62" customFormat="1" ht="13.9" customHeight="1" x14ac:dyDescent="0.2"/>
    <row r="217" s="62" customFormat="1" ht="13.9" customHeight="1" x14ac:dyDescent="0.2"/>
    <row r="218" s="62" customFormat="1" ht="13.9" customHeight="1" x14ac:dyDescent="0.2"/>
    <row r="219" s="62" customFormat="1" ht="13.9" customHeight="1" x14ac:dyDescent="0.2"/>
    <row r="220" s="62" customFormat="1" ht="13.9" customHeight="1" x14ac:dyDescent="0.2"/>
    <row r="221" s="62" customFormat="1" ht="13.9" customHeight="1" x14ac:dyDescent="0.2"/>
    <row r="222" s="62" customFormat="1" ht="13.9" customHeight="1" x14ac:dyDescent="0.2"/>
    <row r="223" s="62" customFormat="1" ht="13.9" customHeight="1" x14ac:dyDescent="0.2"/>
    <row r="224" s="62" customFormat="1" ht="13.9" customHeight="1" x14ac:dyDescent="0.2"/>
    <row r="225" s="62" customFormat="1" ht="13.9" customHeight="1" x14ac:dyDescent="0.2"/>
    <row r="226" s="62" customFormat="1" ht="13.9" customHeight="1" x14ac:dyDescent="0.2"/>
    <row r="227" s="62" customFormat="1" ht="13.9" customHeight="1" x14ac:dyDescent="0.2"/>
    <row r="228" s="62" customFormat="1" ht="13.9" customHeight="1" x14ac:dyDescent="0.2"/>
    <row r="229" s="62" customFormat="1" ht="13.9" customHeight="1" x14ac:dyDescent="0.2"/>
    <row r="230" s="62" customFormat="1" ht="13.9" customHeight="1" x14ac:dyDescent="0.2"/>
    <row r="231" s="62" customFormat="1" ht="13.9" customHeight="1" x14ac:dyDescent="0.2"/>
    <row r="232" s="62" customFormat="1" ht="13.9" customHeight="1" x14ac:dyDescent="0.2"/>
    <row r="233" s="62" customFormat="1" ht="13.9" customHeight="1" x14ac:dyDescent="0.2"/>
    <row r="234" s="62" customFormat="1" ht="13.9" customHeight="1" x14ac:dyDescent="0.2"/>
    <row r="235" s="62" customFormat="1" ht="13.9" customHeight="1" x14ac:dyDescent="0.2"/>
    <row r="236" s="62" customFormat="1" ht="13.9" customHeight="1" x14ac:dyDescent="0.2"/>
    <row r="237" s="62" customFormat="1" ht="13.9" customHeight="1" x14ac:dyDescent="0.2"/>
    <row r="238" s="62" customFormat="1" ht="13.9" customHeight="1" x14ac:dyDescent="0.2"/>
    <row r="239" s="62" customFormat="1" ht="13.9" customHeight="1" x14ac:dyDescent="0.2"/>
    <row r="240" s="62" customFormat="1" ht="13.9" customHeight="1" x14ac:dyDescent="0.2"/>
    <row r="241" s="62" customFormat="1" ht="13.9" customHeight="1" x14ac:dyDescent="0.2"/>
    <row r="242" s="62" customFormat="1" ht="13.9" customHeight="1" x14ac:dyDescent="0.2"/>
    <row r="243" s="62" customFormat="1" ht="13.9" customHeight="1" x14ac:dyDescent="0.2"/>
    <row r="244" s="62" customFormat="1" ht="13.9" customHeight="1" x14ac:dyDescent="0.2"/>
    <row r="245" s="62" customFormat="1" ht="13.9" customHeight="1" x14ac:dyDescent="0.2"/>
    <row r="246" s="62" customFormat="1" ht="13.9" customHeight="1" x14ac:dyDescent="0.2"/>
    <row r="247" s="62" customFormat="1" ht="13.9" customHeight="1" x14ac:dyDescent="0.2"/>
    <row r="248" s="62" customFormat="1" ht="13.9" customHeight="1" x14ac:dyDescent="0.2"/>
    <row r="249" s="62" customFormat="1" ht="13.9" customHeight="1" x14ac:dyDescent="0.2"/>
    <row r="250" s="62" customFormat="1" ht="13.9" customHeight="1" x14ac:dyDescent="0.2"/>
    <row r="251" s="62" customFormat="1" ht="13.9" customHeight="1" x14ac:dyDescent="0.2"/>
    <row r="252" s="62" customFormat="1" ht="13.9" customHeight="1" x14ac:dyDescent="0.2"/>
    <row r="253" s="62" customFormat="1" ht="13.9" customHeight="1" x14ac:dyDescent="0.2"/>
    <row r="254" s="62" customFormat="1" ht="13.9" customHeight="1" x14ac:dyDescent="0.2"/>
    <row r="255" s="62" customFormat="1" ht="13.9" customHeight="1" x14ac:dyDescent="0.2"/>
    <row r="256" s="62" customFormat="1" ht="13.9" customHeight="1" x14ac:dyDescent="0.2"/>
    <row r="257" s="62" customFormat="1" ht="13.9" customHeight="1" x14ac:dyDescent="0.2"/>
    <row r="258" s="62" customFormat="1" ht="13.9" customHeight="1" x14ac:dyDescent="0.2"/>
    <row r="259" s="62" customFormat="1" ht="13.9" customHeight="1" x14ac:dyDescent="0.2"/>
    <row r="260" s="62" customFormat="1" ht="13.9" customHeight="1" x14ac:dyDescent="0.2"/>
    <row r="261" s="62" customFormat="1" ht="13.9" customHeight="1" x14ac:dyDescent="0.2"/>
    <row r="262" s="62" customFormat="1" ht="13.9" customHeight="1" x14ac:dyDescent="0.2"/>
    <row r="263" s="62" customFormat="1" ht="13.9" customHeight="1" x14ac:dyDescent="0.2"/>
    <row r="264" s="62" customFormat="1" ht="13.9" customHeight="1" x14ac:dyDescent="0.2"/>
    <row r="265" s="62" customFormat="1" ht="13.9" customHeight="1" x14ac:dyDescent="0.2"/>
    <row r="266" s="62" customFormat="1" ht="13.9" customHeight="1" x14ac:dyDescent="0.2"/>
    <row r="267" s="62" customFormat="1" ht="13.9" customHeight="1" x14ac:dyDescent="0.2"/>
    <row r="268" s="62" customFormat="1" ht="13.9" customHeight="1" x14ac:dyDescent="0.2"/>
    <row r="269" s="62" customFormat="1" ht="13.9" customHeight="1" x14ac:dyDescent="0.2"/>
    <row r="270" s="62" customFormat="1" ht="13.9" customHeight="1" x14ac:dyDescent="0.2"/>
    <row r="271" s="62" customFormat="1" ht="13.9" customHeight="1" x14ac:dyDescent="0.2"/>
    <row r="272" s="62" customFormat="1" ht="13.9" customHeight="1" x14ac:dyDescent="0.2"/>
    <row r="273" s="62" customFormat="1" ht="13.9" customHeight="1" x14ac:dyDescent="0.2"/>
    <row r="274" s="62" customFormat="1" ht="13.9" customHeight="1" x14ac:dyDescent="0.2"/>
    <row r="275" s="62" customFormat="1" ht="13.9" customHeight="1" x14ac:dyDescent="0.2"/>
    <row r="276" s="62" customFormat="1" ht="13.9" customHeight="1" x14ac:dyDescent="0.2"/>
    <row r="277" s="62" customFormat="1" ht="13.9" customHeight="1" x14ac:dyDescent="0.2"/>
    <row r="278" s="62" customFormat="1" ht="13.9" customHeight="1" x14ac:dyDescent="0.2"/>
    <row r="279" s="62" customFormat="1" ht="13.9" customHeight="1" x14ac:dyDescent="0.2"/>
    <row r="280" s="62" customFormat="1" ht="13.9" customHeight="1" x14ac:dyDescent="0.2"/>
    <row r="281" s="62" customFormat="1" ht="13.9" customHeight="1" x14ac:dyDescent="0.2"/>
    <row r="282" s="62" customFormat="1" ht="13.9" customHeight="1" x14ac:dyDescent="0.2"/>
    <row r="283" s="62" customFormat="1" ht="13.9" customHeight="1" x14ac:dyDescent="0.2"/>
    <row r="284" s="62" customFormat="1" ht="13.9" customHeight="1" x14ac:dyDescent="0.2"/>
    <row r="285" s="62" customFormat="1" ht="13.9" customHeight="1" x14ac:dyDescent="0.2"/>
    <row r="286" s="62" customFormat="1" ht="13.9" customHeight="1" x14ac:dyDescent="0.2"/>
    <row r="287" s="62" customFormat="1" ht="13.9" customHeight="1" x14ac:dyDescent="0.2"/>
    <row r="288" s="62" customFormat="1" ht="13.9" customHeight="1" x14ac:dyDescent="0.2"/>
    <row r="289" s="62" customFormat="1" ht="13.9" customHeight="1" x14ac:dyDescent="0.2"/>
    <row r="290" s="62" customFormat="1" ht="13.9" customHeight="1" x14ac:dyDescent="0.2"/>
    <row r="291" s="62" customFormat="1" ht="13.9" customHeight="1" x14ac:dyDescent="0.2"/>
    <row r="292" s="62" customFormat="1" ht="13.9" customHeight="1" x14ac:dyDescent="0.2"/>
    <row r="293" s="62" customFormat="1" ht="13.9" customHeight="1" x14ac:dyDescent="0.2"/>
    <row r="294" s="62" customFormat="1" ht="13.9" customHeight="1" x14ac:dyDescent="0.2"/>
    <row r="295" s="62" customFormat="1" ht="13.9" customHeight="1" x14ac:dyDescent="0.2"/>
    <row r="296" s="62" customFormat="1" ht="13.9" customHeight="1" x14ac:dyDescent="0.2"/>
    <row r="297" s="62" customFormat="1" ht="13.9" customHeight="1" x14ac:dyDescent="0.2"/>
    <row r="298" s="62" customFormat="1" ht="13.9" customHeight="1" x14ac:dyDescent="0.2"/>
    <row r="299" s="62" customFormat="1" ht="13.9" customHeight="1" x14ac:dyDescent="0.2"/>
    <row r="300" s="62" customFormat="1" ht="13.9" customHeight="1" x14ac:dyDescent="0.2"/>
    <row r="301" s="62" customFormat="1" ht="13.9" customHeight="1" x14ac:dyDescent="0.2"/>
    <row r="302" s="62" customFormat="1" ht="13.9" customHeight="1" x14ac:dyDescent="0.2"/>
    <row r="303" s="62" customFormat="1" ht="13.9" customHeight="1" x14ac:dyDescent="0.2"/>
    <row r="304" s="62" customFormat="1" ht="13.9" customHeight="1" x14ac:dyDescent="0.2"/>
    <row r="305" s="62" customFormat="1" ht="13.9" customHeight="1" x14ac:dyDescent="0.2"/>
    <row r="306" s="62" customFormat="1" ht="13.9" customHeight="1" x14ac:dyDescent="0.2"/>
    <row r="307" s="62" customFormat="1" ht="13.9" customHeight="1" x14ac:dyDescent="0.2"/>
    <row r="308" s="62" customFormat="1" ht="13.9" customHeight="1" x14ac:dyDescent="0.2"/>
    <row r="309" s="62" customFormat="1" ht="13.9" customHeight="1" x14ac:dyDescent="0.2"/>
    <row r="310" s="62" customFormat="1" ht="13.9" customHeight="1" x14ac:dyDescent="0.2"/>
    <row r="311" s="62" customFormat="1" ht="13.9" customHeight="1" x14ac:dyDescent="0.2"/>
    <row r="312" s="62" customFormat="1" ht="13.9" customHeight="1" x14ac:dyDescent="0.2"/>
    <row r="313" s="62" customFormat="1" ht="13.9" customHeight="1" x14ac:dyDescent="0.2"/>
    <row r="314" s="62" customFormat="1" ht="13.9" customHeight="1" x14ac:dyDescent="0.2"/>
    <row r="315" s="62" customFormat="1" ht="13.9" customHeight="1" x14ac:dyDescent="0.2"/>
    <row r="316" s="62" customFormat="1" ht="13.9" customHeight="1" x14ac:dyDescent="0.2"/>
    <row r="317" s="62" customFormat="1" ht="13.9" customHeight="1" x14ac:dyDescent="0.2"/>
    <row r="318" s="62" customFormat="1" ht="13.9" customHeight="1" x14ac:dyDescent="0.2"/>
    <row r="319" s="62" customFormat="1" ht="13.9" customHeight="1" x14ac:dyDescent="0.2"/>
    <row r="320" s="62" customFormat="1" ht="13.9" customHeight="1" x14ac:dyDescent="0.2"/>
    <row r="321" s="62" customFormat="1" ht="13.9" customHeight="1" x14ac:dyDescent="0.2"/>
    <row r="322" s="62" customFormat="1" ht="13.9" customHeight="1" x14ac:dyDescent="0.2"/>
    <row r="323" s="62" customFormat="1" ht="13.9" customHeight="1" x14ac:dyDescent="0.2"/>
    <row r="324" s="62" customFormat="1" ht="13.9" customHeight="1" x14ac:dyDescent="0.2"/>
    <row r="325" s="62" customFormat="1" ht="13.9" customHeight="1" x14ac:dyDescent="0.2"/>
    <row r="326" s="62" customFormat="1" ht="13.9" customHeight="1" x14ac:dyDescent="0.2"/>
    <row r="327" s="62" customFormat="1" ht="13.9" customHeight="1" x14ac:dyDescent="0.2"/>
    <row r="328" s="62" customFormat="1" ht="13.9" customHeight="1" x14ac:dyDescent="0.2"/>
    <row r="329" s="62" customFormat="1" ht="13.9" customHeight="1" x14ac:dyDescent="0.2"/>
    <row r="330" s="62" customFormat="1" ht="13.9" customHeight="1" x14ac:dyDescent="0.2"/>
    <row r="331" s="62" customFormat="1" ht="13.9" customHeight="1" x14ac:dyDescent="0.2"/>
    <row r="332" s="62" customFormat="1" ht="13.9" customHeight="1" x14ac:dyDescent="0.2"/>
    <row r="333" s="62" customFormat="1" ht="13.9" customHeight="1" x14ac:dyDescent="0.2"/>
    <row r="334" s="62" customFormat="1" ht="13.9" customHeight="1" x14ac:dyDescent="0.2"/>
    <row r="335" s="62" customFormat="1" ht="13.9" customHeight="1" x14ac:dyDescent="0.2"/>
    <row r="336" s="62" customFormat="1" ht="13.9" customHeight="1" x14ac:dyDescent="0.2"/>
    <row r="337" s="62" customFormat="1" ht="13.9" customHeight="1" x14ac:dyDescent="0.2"/>
    <row r="338" s="62" customFormat="1" ht="13.9" customHeight="1" x14ac:dyDescent="0.2"/>
    <row r="339" s="62" customFormat="1" ht="13.9" customHeight="1" x14ac:dyDescent="0.2"/>
    <row r="340" s="62" customFormat="1" ht="13.9" customHeight="1" x14ac:dyDescent="0.2"/>
    <row r="341" s="62" customFormat="1" ht="13.9" customHeight="1" x14ac:dyDescent="0.2"/>
    <row r="342" s="62" customFormat="1" ht="13.9" customHeight="1" x14ac:dyDescent="0.2"/>
    <row r="343" s="62" customFormat="1" ht="13.9" customHeight="1" x14ac:dyDescent="0.2"/>
    <row r="344" s="62" customFormat="1" ht="13.9" customHeight="1" x14ac:dyDescent="0.2"/>
    <row r="345" s="62" customFormat="1" ht="13.9" customHeight="1" x14ac:dyDescent="0.2"/>
    <row r="346" s="62" customFormat="1" ht="13.9" customHeight="1" x14ac:dyDescent="0.2"/>
    <row r="347" s="62" customFormat="1" ht="13.9" customHeight="1" x14ac:dyDescent="0.2"/>
    <row r="348" s="62" customFormat="1" ht="13.9" customHeight="1" x14ac:dyDescent="0.2"/>
    <row r="349" s="62" customFormat="1" ht="13.9" customHeight="1" x14ac:dyDescent="0.2"/>
    <row r="350" s="62" customFormat="1" ht="13.9" customHeight="1" x14ac:dyDescent="0.2"/>
    <row r="351" s="62" customFormat="1" ht="13.9" customHeight="1" x14ac:dyDescent="0.2"/>
    <row r="352" s="62" customFormat="1" ht="13.9" customHeight="1" x14ac:dyDescent="0.2"/>
    <row r="353" s="62" customFormat="1" ht="13.9" customHeight="1" x14ac:dyDescent="0.2"/>
    <row r="354" s="62" customFormat="1" ht="13.9" customHeight="1" x14ac:dyDescent="0.2"/>
    <row r="355" s="62" customFormat="1" ht="13.9" customHeight="1" x14ac:dyDescent="0.2"/>
    <row r="356" s="62" customFormat="1" ht="13.9" customHeight="1" x14ac:dyDescent="0.2"/>
    <row r="357" s="62" customFormat="1" ht="13.9" customHeight="1" x14ac:dyDescent="0.2"/>
    <row r="358" s="62" customFormat="1" ht="13.9" customHeight="1" x14ac:dyDescent="0.2"/>
    <row r="359" s="62" customFormat="1" ht="13.9" customHeight="1" x14ac:dyDescent="0.2"/>
    <row r="360" s="62" customFormat="1" ht="13.9" customHeight="1" x14ac:dyDescent="0.2"/>
    <row r="361" s="62" customFormat="1" ht="13.9" customHeight="1" x14ac:dyDescent="0.2"/>
    <row r="362" s="62" customFormat="1" ht="13.9" customHeight="1" x14ac:dyDescent="0.2"/>
    <row r="363" s="62" customFormat="1" ht="13.9" customHeight="1" x14ac:dyDescent="0.2"/>
    <row r="364" s="62" customFormat="1" ht="13.9" customHeight="1" x14ac:dyDescent="0.2"/>
    <row r="365" s="62" customFormat="1" ht="13.9" customHeight="1" x14ac:dyDescent="0.2"/>
    <row r="366" s="62" customFormat="1" ht="13.9" customHeight="1" x14ac:dyDescent="0.2"/>
    <row r="367" s="62" customFormat="1" ht="13.9" customHeight="1" x14ac:dyDescent="0.2"/>
    <row r="368" s="62" customFormat="1" ht="13.9" customHeight="1" x14ac:dyDescent="0.2"/>
    <row r="369" s="62" customFormat="1" ht="13.9" customHeight="1" x14ac:dyDescent="0.2"/>
    <row r="370" s="62" customFormat="1" ht="13.9" customHeight="1" x14ac:dyDescent="0.2"/>
    <row r="371" s="62" customFormat="1" ht="13.9" customHeight="1" x14ac:dyDescent="0.2"/>
    <row r="372" s="62" customFormat="1" ht="13.9" customHeight="1" x14ac:dyDescent="0.2"/>
    <row r="373" s="62" customFormat="1" ht="13.9" customHeight="1" x14ac:dyDescent="0.2"/>
    <row r="374" s="62" customFormat="1" ht="13.9" customHeight="1" x14ac:dyDescent="0.2"/>
    <row r="375" s="62" customFormat="1" ht="13.9" customHeight="1" x14ac:dyDescent="0.2"/>
    <row r="376" s="62" customFormat="1" ht="13.9" customHeight="1" x14ac:dyDescent="0.2"/>
    <row r="377" s="62" customFormat="1" ht="13.9" customHeight="1" x14ac:dyDescent="0.2"/>
    <row r="378" s="62" customFormat="1" ht="13.9" customHeight="1" x14ac:dyDescent="0.2"/>
    <row r="379" s="62" customFormat="1" ht="13.9" customHeight="1" x14ac:dyDescent="0.2"/>
    <row r="380" s="62" customFormat="1" ht="13.9" customHeight="1" x14ac:dyDescent="0.2"/>
    <row r="381" s="62" customFormat="1" ht="13.9" customHeight="1" x14ac:dyDescent="0.2"/>
    <row r="382" s="62" customFormat="1" ht="13.9" customHeight="1" x14ac:dyDescent="0.2"/>
    <row r="383" s="62" customFormat="1" ht="13.9" customHeight="1" x14ac:dyDescent="0.2"/>
    <row r="384" s="62" customFormat="1" ht="13.9" customHeight="1" x14ac:dyDescent="0.2"/>
    <row r="385" s="62" customFormat="1" ht="13.9" customHeight="1" x14ac:dyDescent="0.2"/>
    <row r="386" s="62" customFormat="1" ht="13.9" customHeight="1" x14ac:dyDescent="0.2"/>
    <row r="387" s="62" customFormat="1" ht="13.9" customHeight="1" x14ac:dyDescent="0.2"/>
    <row r="388" s="62" customFormat="1" ht="13.9" customHeight="1" x14ac:dyDescent="0.2"/>
    <row r="389" s="62" customFormat="1" ht="13.9" customHeight="1" x14ac:dyDescent="0.2"/>
    <row r="390" s="62" customFormat="1" ht="13.9" customHeight="1" x14ac:dyDescent="0.2"/>
    <row r="391" s="62" customFormat="1" ht="13.9" customHeight="1" x14ac:dyDescent="0.2"/>
    <row r="392" s="62" customFormat="1" ht="13.9" customHeight="1" x14ac:dyDescent="0.2"/>
    <row r="393" s="62" customFormat="1" ht="13.9" customHeight="1" x14ac:dyDescent="0.2"/>
    <row r="394" s="62" customFormat="1" ht="13.9" customHeight="1" x14ac:dyDescent="0.2"/>
    <row r="395" s="62" customFormat="1" ht="13.9" customHeight="1" x14ac:dyDescent="0.2"/>
    <row r="396" s="62" customFormat="1" ht="13.9" customHeight="1" x14ac:dyDescent="0.2"/>
    <row r="397" s="62" customFormat="1" ht="13.9" customHeight="1" x14ac:dyDescent="0.2"/>
    <row r="398" s="62" customFormat="1" ht="13.9" customHeight="1" x14ac:dyDescent="0.2"/>
    <row r="399" s="62" customFormat="1" ht="13.9" customHeight="1" x14ac:dyDescent="0.2"/>
    <row r="400" s="62" customFormat="1" ht="13.9" customHeight="1" x14ac:dyDescent="0.2"/>
    <row r="401" s="62" customFormat="1" ht="13.9" customHeight="1" x14ac:dyDescent="0.2"/>
    <row r="402" s="62" customFormat="1" ht="13.9" customHeight="1" x14ac:dyDescent="0.2"/>
    <row r="403" s="62" customFormat="1" ht="13.9" customHeight="1" x14ac:dyDescent="0.2"/>
    <row r="404" s="62" customFormat="1" ht="13.9" customHeight="1" x14ac:dyDescent="0.2"/>
    <row r="405" s="62" customFormat="1" ht="13.9" customHeight="1" x14ac:dyDescent="0.2"/>
    <row r="406" s="62" customFormat="1" ht="13.9" customHeight="1" x14ac:dyDescent="0.2"/>
    <row r="407" s="62" customFormat="1" ht="13.9" customHeight="1" x14ac:dyDescent="0.2"/>
    <row r="408" s="62" customFormat="1" ht="13.9" customHeight="1" x14ac:dyDescent="0.2"/>
    <row r="409" s="62" customFormat="1" ht="13.9" customHeight="1" x14ac:dyDescent="0.2"/>
    <row r="410" s="62" customFormat="1" ht="13.9" customHeight="1" x14ac:dyDescent="0.2"/>
    <row r="411" s="62" customFormat="1" ht="13.9" customHeight="1" x14ac:dyDescent="0.2"/>
    <row r="412" s="62" customFormat="1" ht="13.9" customHeight="1" x14ac:dyDescent="0.2"/>
    <row r="413" s="62" customFormat="1" ht="13.9" customHeight="1" x14ac:dyDescent="0.2"/>
    <row r="414" s="62" customFormat="1" ht="13.9" customHeight="1" x14ac:dyDescent="0.2"/>
    <row r="415" s="62" customFormat="1" ht="13.9" customHeight="1" x14ac:dyDescent="0.2"/>
    <row r="416" s="62" customFormat="1" ht="13.9" customHeight="1" x14ac:dyDescent="0.2"/>
    <row r="417" s="62" customFormat="1" ht="13.9" customHeight="1" x14ac:dyDescent="0.2"/>
    <row r="418" s="62" customFormat="1" ht="13.9" customHeight="1" x14ac:dyDescent="0.2"/>
    <row r="419" s="62" customFormat="1" ht="13.9" customHeight="1" x14ac:dyDescent="0.2"/>
    <row r="420" s="62" customFormat="1" ht="13.9" customHeight="1" x14ac:dyDescent="0.2"/>
    <row r="421" s="62" customFormat="1" ht="13.9" customHeight="1" x14ac:dyDescent="0.2"/>
    <row r="422" s="62" customFormat="1" ht="13.9" customHeight="1" x14ac:dyDescent="0.2"/>
    <row r="423" s="62" customFormat="1" ht="13.9" customHeight="1" x14ac:dyDescent="0.2"/>
    <row r="424" s="62" customFormat="1" ht="13.9" customHeight="1" x14ac:dyDescent="0.2"/>
    <row r="425" s="62" customFormat="1" ht="13.9" customHeight="1" x14ac:dyDescent="0.2"/>
    <row r="426" s="62" customFormat="1" ht="13.9" customHeight="1" x14ac:dyDescent="0.2"/>
    <row r="427" s="62" customFormat="1" ht="13.9" customHeight="1" x14ac:dyDescent="0.2"/>
    <row r="428" s="62" customFormat="1" ht="13.9" customHeight="1" x14ac:dyDescent="0.2"/>
    <row r="429" s="62" customFormat="1" ht="13.9" customHeight="1" x14ac:dyDescent="0.2"/>
    <row r="430" s="62" customFormat="1" ht="13.9" customHeight="1" x14ac:dyDescent="0.2"/>
    <row r="431" s="62" customFormat="1" ht="13.9" customHeight="1" x14ac:dyDescent="0.2"/>
    <row r="432" s="62" customFormat="1" ht="13.9" customHeight="1" x14ac:dyDescent="0.2"/>
    <row r="433" s="62" customFormat="1" ht="13.9" customHeight="1" x14ac:dyDescent="0.2"/>
    <row r="434" s="62" customFormat="1" ht="13.9" customHeight="1" x14ac:dyDescent="0.2"/>
    <row r="435" s="62" customFormat="1" ht="13.9" customHeight="1" x14ac:dyDescent="0.2"/>
    <row r="436" s="62" customFormat="1" ht="13.9" customHeight="1" x14ac:dyDescent="0.2"/>
    <row r="437" s="62" customFormat="1" ht="13.9" customHeight="1" x14ac:dyDescent="0.2"/>
    <row r="438" s="62" customFormat="1" ht="13.9" customHeight="1" x14ac:dyDescent="0.2"/>
    <row r="439" s="62" customFormat="1" ht="13.9" customHeight="1" x14ac:dyDescent="0.2"/>
    <row r="440" s="62" customFormat="1" ht="13.9" customHeight="1" x14ac:dyDescent="0.2"/>
    <row r="441" s="62" customFormat="1" ht="13.9" customHeight="1" x14ac:dyDescent="0.2"/>
    <row r="442" s="62" customFormat="1" ht="13.9" customHeight="1" x14ac:dyDescent="0.2"/>
    <row r="443" s="62" customFormat="1" ht="13.9" customHeight="1" x14ac:dyDescent="0.2"/>
    <row r="444" s="62" customFormat="1" ht="13.9" customHeight="1" x14ac:dyDescent="0.2"/>
    <row r="445" s="62" customFormat="1" ht="13.9" customHeight="1" x14ac:dyDescent="0.2"/>
    <row r="446" s="62" customFormat="1" ht="13.9" customHeight="1" x14ac:dyDescent="0.2"/>
    <row r="447" s="62" customFormat="1" ht="13.9" customHeight="1" x14ac:dyDescent="0.2"/>
    <row r="448" s="62" customFormat="1" ht="13.9" customHeight="1" x14ac:dyDescent="0.2"/>
    <row r="449" s="62" customFormat="1" ht="13.9" customHeight="1" x14ac:dyDescent="0.2"/>
    <row r="450" s="62" customFormat="1" ht="13.9" customHeight="1" x14ac:dyDescent="0.2"/>
    <row r="451" s="62" customFormat="1" ht="13.9" customHeight="1" x14ac:dyDescent="0.2"/>
    <row r="452" s="62" customFormat="1" ht="13.9" customHeight="1" x14ac:dyDescent="0.2"/>
    <row r="453" s="62" customFormat="1" ht="13.9" customHeight="1" x14ac:dyDescent="0.2"/>
    <row r="454" s="62" customFormat="1" ht="13.9" customHeight="1" x14ac:dyDescent="0.2"/>
    <row r="455" s="62" customFormat="1" ht="13.9" customHeight="1" x14ac:dyDescent="0.2"/>
    <row r="456" s="62" customFormat="1" ht="13.9" customHeight="1" x14ac:dyDescent="0.2"/>
    <row r="457" s="62" customFormat="1" ht="13.9" customHeight="1" x14ac:dyDescent="0.2"/>
    <row r="458" s="62" customFormat="1" ht="13.9" customHeight="1" x14ac:dyDescent="0.2"/>
    <row r="459" s="62" customFormat="1" ht="13.9" customHeight="1" x14ac:dyDescent="0.2"/>
    <row r="460" s="62" customFormat="1" ht="13.9" customHeight="1" x14ac:dyDescent="0.2"/>
    <row r="461" s="62" customFormat="1" ht="13.9" customHeight="1" x14ac:dyDescent="0.2"/>
    <row r="462" s="62" customFormat="1" ht="13.9" customHeight="1" x14ac:dyDescent="0.2"/>
    <row r="463" s="62" customFormat="1" ht="13.9" customHeight="1" x14ac:dyDescent="0.2"/>
    <row r="464" s="62" customFormat="1" ht="13.9" customHeight="1" x14ac:dyDescent="0.2"/>
    <row r="465" s="62" customFormat="1" ht="13.9" customHeight="1" x14ac:dyDescent="0.2"/>
    <row r="466" s="62" customFormat="1" ht="13.9" customHeight="1" x14ac:dyDescent="0.2"/>
    <row r="467" s="62" customFormat="1" ht="13.9" customHeight="1" x14ac:dyDescent="0.2"/>
    <row r="468" s="62" customFormat="1" ht="13.9" customHeight="1" x14ac:dyDescent="0.2"/>
    <row r="469" s="62" customFormat="1" ht="13.9" customHeight="1" x14ac:dyDescent="0.2"/>
    <row r="470" s="62" customFormat="1" ht="13.9" customHeight="1" x14ac:dyDescent="0.2"/>
    <row r="471" s="62" customFormat="1" ht="13.9" customHeight="1" x14ac:dyDescent="0.2"/>
    <row r="472" s="62" customFormat="1" ht="13.9" customHeight="1" x14ac:dyDescent="0.2"/>
    <row r="473" s="62" customFormat="1" ht="13.9" customHeight="1" x14ac:dyDescent="0.2"/>
    <row r="474" s="62" customFormat="1" ht="13.9" customHeight="1" x14ac:dyDescent="0.2"/>
    <row r="475" s="62" customFormat="1" ht="13.9" customHeight="1" x14ac:dyDescent="0.2"/>
    <row r="476" s="62" customFormat="1" ht="13.9" customHeight="1" x14ac:dyDescent="0.2"/>
    <row r="477" s="62" customFormat="1" ht="13.9" customHeight="1" x14ac:dyDescent="0.2"/>
    <row r="478" s="62" customFormat="1" ht="13.9" customHeight="1" x14ac:dyDescent="0.2"/>
    <row r="479" s="62" customFormat="1" ht="13.9" customHeight="1" x14ac:dyDescent="0.2"/>
    <row r="480" s="62" customFormat="1" ht="13.9" customHeight="1" x14ac:dyDescent="0.2"/>
    <row r="481" s="62" customFormat="1" ht="13.9" customHeight="1" x14ac:dyDescent="0.2"/>
    <row r="482" s="62" customFormat="1" ht="13.9" customHeight="1" x14ac:dyDescent="0.2"/>
    <row r="483" s="62" customFormat="1" ht="13.9" customHeight="1" x14ac:dyDescent="0.2"/>
    <row r="484" s="62" customFormat="1" ht="13.9" customHeight="1" x14ac:dyDescent="0.2"/>
    <row r="485" s="62" customFormat="1" ht="13.9" customHeight="1" x14ac:dyDescent="0.2"/>
    <row r="486" s="62" customFormat="1" ht="13.9" customHeight="1" x14ac:dyDescent="0.2"/>
    <row r="487" s="62" customFormat="1" ht="13.9" customHeight="1" x14ac:dyDescent="0.2"/>
    <row r="488" s="62" customFormat="1" ht="13.9" customHeight="1" x14ac:dyDescent="0.2"/>
    <row r="489" s="62" customFormat="1" ht="13.9" customHeight="1" x14ac:dyDescent="0.2"/>
    <row r="490" s="62" customFormat="1" ht="13.9" customHeight="1" x14ac:dyDescent="0.2"/>
    <row r="491" s="62" customFormat="1" ht="13.9" customHeight="1" x14ac:dyDescent="0.2"/>
    <row r="492" s="62" customFormat="1" ht="13.9" customHeight="1" x14ac:dyDescent="0.2"/>
    <row r="493" s="62" customFormat="1" ht="13.9" customHeight="1" x14ac:dyDescent="0.2"/>
    <row r="494" s="62" customFormat="1" ht="13.9" customHeight="1" x14ac:dyDescent="0.2"/>
    <row r="495" s="62" customFormat="1" ht="13.9" customHeight="1" x14ac:dyDescent="0.2"/>
    <row r="496" s="62" customFormat="1" ht="13.9" customHeight="1" x14ac:dyDescent="0.2"/>
    <row r="497" s="62" customFormat="1" ht="13.9" customHeight="1" x14ac:dyDescent="0.2"/>
    <row r="498" s="62" customFormat="1" ht="13.9" customHeight="1" x14ac:dyDescent="0.2"/>
    <row r="499" s="62" customFormat="1" ht="13.9" customHeight="1" x14ac:dyDescent="0.2"/>
    <row r="500" s="62" customFormat="1" ht="13.9" customHeight="1" x14ac:dyDescent="0.2"/>
    <row r="501" s="62" customFormat="1" ht="13.9" customHeight="1" x14ac:dyDescent="0.2"/>
    <row r="502" s="62" customFormat="1" ht="13.9" customHeight="1" x14ac:dyDescent="0.2"/>
    <row r="503" s="62" customFormat="1" ht="13.9" customHeight="1" x14ac:dyDescent="0.2"/>
    <row r="504" s="62" customFormat="1" ht="13.9" customHeight="1" x14ac:dyDescent="0.2"/>
    <row r="505" s="62" customFormat="1" ht="13.9" customHeight="1" x14ac:dyDescent="0.2"/>
    <row r="506" s="62" customFormat="1" ht="13.9" customHeight="1" x14ac:dyDescent="0.2"/>
    <row r="507" s="62" customFormat="1" ht="13.9" customHeight="1" x14ac:dyDescent="0.2"/>
    <row r="508" s="62" customFormat="1" ht="13.9" customHeight="1" x14ac:dyDescent="0.2"/>
    <row r="509" s="62" customFormat="1" ht="13.9" customHeight="1" x14ac:dyDescent="0.2"/>
    <row r="510" s="62" customFormat="1" ht="13.9" customHeight="1" x14ac:dyDescent="0.2"/>
    <row r="511" s="62" customFormat="1" ht="13.9" customHeight="1" x14ac:dyDescent="0.2"/>
    <row r="512" s="62" customFormat="1" ht="13.9" customHeight="1" x14ac:dyDescent="0.2"/>
    <row r="513" s="62" customFormat="1" ht="13.9" customHeight="1" x14ac:dyDescent="0.2"/>
    <row r="514" s="62" customFormat="1" ht="13.9" customHeight="1" x14ac:dyDescent="0.2"/>
    <row r="515" s="62" customFormat="1" ht="13.9" customHeight="1" x14ac:dyDescent="0.2"/>
    <row r="516" s="62" customFormat="1" ht="13.9" customHeight="1" x14ac:dyDescent="0.2"/>
    <row r="517" s="62" customFormat="1" ht="13.9" customHeight="1" x14ac:dyDescent="0.2"/>
    <row r="518" s="62" customFormat="1" ht="13.9" customHeight="1" x14ac:dyDescent="0.2"/>
    <row r="519" s="62" customFormat="1" ht="13.9" customHeight="1" x14ac:dyDescent="0.2"/>
    <row r="520" s="62" customFormat="1" ht="13.9" customHeight="1" x14ac:dyDescent="0.2"/>
    <row r="521" s="62" customFormat="1" ht="13.9" customHeight="1" x14ac:dyDescent="0.2"/>
    <row r="522" s="62" customFormat="1" ht="13.9" customHeight="1" x14ac:dyDescent="0.2"/>
    <row r="523" s="62" customFormat="1" ht="13.9" customHeight="1" x14ac:dyDescent="0.2"/>
    <row r="524" s="62" customFormat="1" ht="13.9" customHeight="1" x14ac:dyDescent="0.2"/>
    <row r="525" s="62" customFormat="1" ht="13.9" customHeight="1" x14ac:dyDescent="0.2"/>
    <row r="526" s="62" customFormat="1" ht="13.9" customHeight="1" x14ac:dyDescent="0.2"/>
    <row r="527" s="62" customFormat="1" ht="13.9" customHeight="1" x14ac:dyDescent="0.2"/>
    <row r="528" s="62" customFormat="1" ht="13.9" customHeight="1" x14ac:dyDescent="0.2"/>
    <row r="529" s="62" customFormat="1" ht="13.9" customHeight="1" x14ac:dyDescent="0.2"/>
    <row r="530" s="62" customFormat="1" ht="13.9" customHeight="1" x14ac:dyDescent="0.2"/>
    <row r="531" s="62" customFormat="1" ht="13.9" customHeight="1" x14ac:dyDescent="0.2"/>
    <row r="532" s="62" customFormat="1" ht="13.9" customHeight="1" x14ac:dyDescent="0.2"/>
    <row r="533" s="62" customFormat="1" ht="13.9" customHeight="1" x14ac:dyDescent="0.2"/>
    <row r="534" s="62" customFormat="1" ht="13.9" customHeight="1" x14ac:dyDescent="0.2"/>
    <row r="535" s="62" customFormat="1" ht="13.9" customHeight="1" x14ac:dyDescent="0.2"/>
    <row r="536" s="62" customFormat="1" ht="13.9" customHeight="1" x14ac:dyDescent="0.2"/>
    <row r="537" s="62" customFormat="1" ht="13.9" customHeight="1" x14ac:dyDescent="0.2"/>
    <row r="538" s="62" customFormat="1" ht="13.9" customHeight="1" x14ac:dyDescent="0.2"/>
    <row r="539" s="62" customFormat="1" ht="13.9" customHeight="1" x14ac:dyDescent="0.2"/>
    <row r="540" s="62" customFormat="1" ht="13.9" customHeight="1" x14ac:dyDescent="0.2"/>
    <row r="541" s="62" customFormat="1" ht="13.9" customHeight="1" x14ac:dyDescent="0.2"/>
    <row r="542" s="62" customFormat="1" ht="13.9" customHeight="1" x14ac:dyDescent="0.2"/>
    <row r="543" s="62" customFormat="1" ht="13.9" customHeight="1" x14ac:dyDescent="0.2"/>
    <row r="544" s="62" customFormat="1" ht="13.9" customHeight="1" x14ac:dyDescent="0.2"/>
    <row r="545" s="62" customFormat="1" ht="13.9" customHeight="1" x14ac:dyDescent="0.2"/>
    <row r="546" s="62" customFormat="1" ht="13.9" customHeight="1" x14ac:dyDescent="0.2"/>
    <row r="547" s="62" customFormat="1" ht="13.9" customHeight="1" x14ac:dyDescent="0.2"/>
    <row r="548" s="62" customFormat="1" ht="13.9" customHeight="1" x14ac:dyDescent="0.2"/>
    <row r="549" s="62" customFormat="1" ht="13.9" customHeight="1" x14ac:dyDescent="0.2"/>
    <row r="550" s="62" customFormat="1" ht="13.9" customHeight="1" x14ac:dyDescent="0.2"/>
    <row r="551" s="62" customFormat="1" ht="13.9" customHeight="1" x14ac:dyDescent="0.2"/>
    <row r="552" s="62" customFormat="1" ht="13.9" customHeight="1" x14ac:dyDescent="0.2"/>
    <row r="553" s="62" customFormat="1" ht="13.9" customHeight="1" x14ac:dyDescent="0.2"/>
    <row r="554" s="62" customFormat="1" ht="13.9" customHeight="1" x14ac:dyDescent="0.2"/>
    <row r="555" s="62" customFormat="1" ht="13.9" customHeight="1" x14ac:dyDescent="0.2"/>
    <row r="556" s="62" customFormat="1" ht="13.9" customHeight="1" x14ac:dyDescent="0.2"/>
    <row r="557" s="62" customFormat="1" ht="13.9" customHeight="1" x14ac:dyDescent="0.2"/>
    <row r="558" s="62" customFormat="1" ht="13.9" customHeight="1" x14ac:dyDescent="0.2"/>
    <row r="559" s="62" customFormat="1" ht="13.9" customHeight="1" x14ac:dyDescent="0.2"/>
    <row r="560" s="62" customFormat="1" ht="13.9" customHeight="1" x14ac:dyDescent="0.2"/>
    <row r="561" s="62" customFormat="1" ht="13.9" customHeight="1" x14ac:dyDescent="0.2"/>
    <row r="562" s="62" customFormat="1" ht="13.9" customHeight="1" x14ac:dyDescent="0.2"/>
    <row r="563" s="62" customFormat="1" ht="13.9" customHeight="1" x14ac:dyDescent="0.2"/>
    <row r="564" s="62" customFormat="1" ht="13.9" customHeight="1" x14ac:dyDescent="0.2"/>
    <row r="565" s="62" customFormat="1" ht="13.9" customHeight="1" x14ac:dyDescent="0.2"/>
    <row r="566" s="62" customFormat="1" ht="13.9" customHeight="1" x14ac:dyDescent="0.2"/>
    <row r="567" s="62" customFormat="1" ht="13.9" customHeight="1" x14ac:dyDescent="0.2"/>
    <row r="568" s="62" customFormat="1" ht="13.9" customHeight="1" x14ac:dyDescent="0.2"/>
    <row r="569" s="62" customFormat="1" ht="13.9" customHeight="1" x14ac:dyDescent="0.2"/>
    <row r="570" s="62" customFormat="1" ht="13.9" customHeight="1" x14ac:dyDescent="0.2"/>
    <row r="571" s="62" customFormat="1" ht="13.9" customHeight="1" x14ac:dyDescent="0.2"/>
    <row r="572" s="62" customFormat="1" ht="13.9" customHeight="1" x14ac:dyDescent="0.2"/>
    <row r="573" s="62" customFormat="1" ht="13.9" customHeight="1" x14ac:dyDescent="0.2"/>
    <row r="574" s="62" customFormat="1" ht="13.9" customHeight="1" x14ac:dyDescent="0.2"/>
    <row r="575" s="62" customFormat="1" ht="13.9" customHeight="1" x14ac:dyDescent="0.2"/>
    <row r="576" s="62" customFormat="1" ht="13.9" customHeight="1" x14ac:dyDescent="0.2"/>
    <row r="577" s="62" customFormat="1" ht="13.9" customHeight="1" x14ac:dyDescent="0.2"/>
    <row r="578" s="62" customFormat="1" ht="13.9" customHeight="1" x14ac:dyDescent="0.2"/>
    <row r="579" s="62" customFormat="1" ht="13.9" customHeight="1" x14ac:dyDescent="0.2"/>
    <row r="580" s="62" customFormat="1" ht="13.9" customHeight="1" x14ac:dyDescent="0.2"/>
    <row r="581" s="62" customFormat="1" ht="13.9" customHeight="1" x14ac:dyDescent="0.2"/>
    <row r="582" s="62" customFormat="1" ht="13.9" customHeight="1" x14ac:dyDescent="0.2"/>
    <row r="583" s="62" customFormat="1" ht="13.9" customHeight="1" x14ac:dyDescent="0.2"/>
    <row r="584" s="62" customFormat="1" ht="13.9" customHeight="1" x14ac:dyDescent="0.2"/>
    <row r="585" s="62" customFormat="1" ht="13.9" customHeight="1" x14ac:dyDescent="0.2"/>
    <row r="586" s="62" customFormat="1" ht="13.9" customHeight="1" x14ac:dyDescent="0.2"/>
    <row r="587" s="62" customFormat="1" ht="13.9" customHeight="1" x14ac:dyDescent="0.2"/>
    <row r="588" s="62" customFormat="1" ht="13.9" customHeight="1" x14ac:dyDescent="0.2"/>
    <row r="589" s="62" customFormat="1" ht="13.9" customHeight="1" x14ac:dyDescent="0.2"/>
    <row r="590" s="62" customFormat="1" ht="13.9" customHeight="1" x14ac:dyDescent="0.2"/>
    <row r="591" s="62" customFormat="1" ht="13.9" customHeight="1" x14ac:dyDescent="0.2"/>
    <row r="592" s="62" customFormat="1" ht="13.9" customHeight="1" x14ac:dyDescent="0.2"/>
    <row r="593" s="62" customFormat="1" ht="13.9" customHeight="1" x14ac:dyDescent="0.2"/>
    <row r="594" s="62" customFormat="1" ht="13.9" customHeight="1" x14ac:dyDescent="0.2"/>
    <row r="595" s="62" customFormat="1" ht="13.9" customHeight="1" x14ac:dyDescent="0.2"/>
    <row r="596" s="62" customFormat="1" ht="13.9" customHeight="1" x14ac:dyDescent="0.2"/>
    <row r="597" s="62" customFormat="1" ht="13.9" customHeight="1" x14ac:dyDescent="0.2"/>
    <row r="598" s="62" customFormat="1" ht="13.9" customHeight="1" x14ac:dyDescent="0.2"/>
    <row r="599" s="62" customFormat="1" ht="13.9" customHeight="1" x14ac:dyDescent="0.2"/>
    <row r="600" s="62" customFormat="1" ht="13.9" customHeight="1" x14ac:dyDescent="0.2"/>
    <row r="601" s="62" customFormat="1" ht="13.9" customHeight="1" x14ac:dyDescent="0.2"/>
    <row r="602" s="62" customFormat="1" ht="13.9" customHeight="1" x14ac:dyDescent="0.2"/>
    <row r="603" s="62" customFormat="1" ht="13.9" customHeight="1" x14ac:dyDescent="0.2"/>
    <row r="604" s="62" customFormat="1" ht="13.9" customHeight="1" x14ac:dyDescent="0.2"/>
    <row r="605" s="62" customFormat="1" ht="13.9" customHeight="1" x14ac:dyDescent="0.2"/>
    <row r="606" s="62" customFormat="1" ht="13.9" customHeight="1" x14ac:dyDescent="0.2"/>
    <row r="607" s="62" customFormat="1" ht="13.9" customHeight="1" x14ac:dyDescent="0.2"/>
    <row r="608" s="62" customFormat="1" ht="13.9" customHeight="1" x14ac:dyDescent="0.2"/>
    <row r="609" s="62" customFormat="1" ht="13.9" customHeight="1" x14ac:dyDescent="0.2"/>
    <row r="610" s="62" customFormat="1" ht="13.9" customHeight="1" x14ac:dyDescent="0.2"/>
    <row r="611" s="62" customFormat="1" ht="13.9" customHeight="1" x14ac:dyDescent="0.2"/>
    <row r="612" s="62" customFormat="1" ht="13.9" customHeight="1" x14ac:dyDescent="0.2"/>
    <row r="613" s="62" customFormat="1" ht="13.9" customHeight="1" x14ac:dyDescent="0.2"/>
    <row r="614" s="62" customFormat="1" ht="13.9" customHeight="1" x14ac:dyDescent="0.2"/>
    <row r="615" s="62" customFormat="1" ht="13.9" customHeight="1" x14ac:dyDescent="0.2"/>
    <row r="616" s="62" customFormat="1" ht="13.9" customHeight="1" x14ac:dyDescent="0.2"/>
    <row r="617" s="62" customFormat="1" ht="13.9" customHeight="1" x14ac:dyDescent="0.2"/>
    <row r="618" s="62" customFormat="1" ht="13.9" customHeight="1" x14ac:dyDescent="0.2"/>
    <row r="619" s="62" customFormat="1" ht="13.9" customHeight="1" x14ac:dyDescent="0.2"/>
    <row r="620" s="62" customFormat="1" ht="13.9" customHeight="1" x14ac:dyDescent="0.2"/>
    <row r="621" s="62" customFormat="1" ht="13.9" customHeight="1" x14ac:dyDescent="0.2"/>
    <row r="622" s="62" customFormat="1" ht="13.9" customHeight="1" x14ac:dyDescent="0.2"/>
    <row r="623" s="62" customFormat="1" ht="13.9" customHeight="1" x14ac:dyDescent="0.2"/>
    <row r="624" s="62" customFormat="1" ht="13.9" customHeight="1" x14ac:dyDescent="0.2"/>
    <row r="625" s="62" customFormat="1" ht="13.9" customHeight="1" x14ac:dyDescent="0.2"/>
    <row r="626" s="62" customFormat="1" ht="13.9" customHeight="1" x14ac:dyDescent="0.2"/>
    <row r="627" s="62" customFormat="1" ht="13.9" customHeight="1" x14ac:dyDescent="0.2"/>
    <row r="628" s="62" customFormat="1" ht="13.9" customHeight="1" x14ac:dyDescent="0.2"/>
    <row r="629" s="62" customFormat="1" ht="13.9" customHeight="1" x14ac:dyDescent="0.2"/>
    <row r="630" s="62" customFormat="1" ht="13.9" customHeight="1" x14ac:dyDescent="0.2"/>
    <row r="631" s="62" customFormat="1" ht="13.9" customHeight="1" x14ac:dyDescent="0.2"/>
    <row r="632" s="62" customFormat="1" ht="13.9" customHeight="1" x14ac:dyDescent="0.2"/>
    <row r="633" s="62" customFormat="1" ht="13.9" customHeight="1" x14ac:dyDescent="0.2"/>
    <row r="634" s="62" customFormat="1" ht="13.9" customHeight="1" x14ac:dyDescent="0.2"/>
    <row r="635" s="62" customFormat="1" ht="13.9" customHeight="1" x14ac:dyDescent="0.2"/>
    <row r="636" s="62" customFormat="1" ht="13.9" customHeight="1" x14ac:dyDescent="0.2"/>
    <row r="637" s="62" customFormat="1" ht="13.9" customHeight="1" x14ac:dyDescent="0.2"/>
    <row r="638" s="62" customFormat="1" ht="13.9" customHeight="1" x14ac:dyDescent="0.2"/>
    <row r="639" s="62" customFormat="1" ht="13.9" customHeight="1" x14ac:dyDescent="0.2"/>
    <row r="640" s="62" customFormat="1" ht="13.9" customHeight="1" x14ac:dyDescent="0.2"/>
    <row r="641" s="62" customFormat="1" ht="13.9" customHeight="1" x14ac:dyDescent="0.2"/>
    <row r="642" s="62" customFormat="1" ht="13.9" customHeight="1" x14ac:dyDescent="0.2"/>
    <row r="643" s="62" customFormat="1" ht="13.9" customHeight="1" x14ac:dyDescent="0.2"/>
    <row r="644" s="62" customFormat="1" ht="13.9" customHeight="1" x14ac:dyDescent="0.2"/>
    <row r="645" s="62" customFormat="1" ht="13.9" customHeight="1" x14ac:dyDescent="0.2"/>
    <row r="646" s="62" customFormat="1" ht="13.9" customHeight="1" x14ac:dyDescent="0.2"/>
    <row r="647" s="62" customFormat="1" ht="13.9" customHeight="1" x14ac:dyDescent="0.2"/>
    <row r="648" s="62" customFormat="1" ht="13.9" customHeight="1" x14ac:dyDescent="0.2"/>
    <row r="649" s="62" customFormat="1" ht="13.9" customHeight="1" x14ac:dyDescent="0.2"/>
    <row r="650" s="62" customFormat="1" ht="13.9" customHeight="1" x14ac:dyDescent="0.2"/>
    <row r="651" s="62" customFormat="1" ht="13.9" customHeight="1" x14ac:dyDescent="0.2"/>
    <row r="652" s="62" customFormat="1" ht="13.9" customHeight="1" x14ac:dyDescent="0.2"/>
    <row r="653" s="62" customFormat="1" ht="13.9" customHeight="1" x14ac:dyDescent="0.2"/>
    <row r="654" s="62" customFormat="1" ht="13.9" customHeight="1" x14ac:dyDescent="0.2"/>
    <row r="655" s="62" customFormat="1" ht="13.9" customHeight="1" x14ac:dyDescent="0.2"/>
    <row r="656" s="62" customFormat="1" ht="13.9" customHeight="1" x14ac:dyDescent="0.2"/>
    <row r="657" s="62" customFormat="1" ht="13.9" customHeight="1" x14ac:dyDescent="0.2"/>
    <row r="658" s="62" customFormat="1" ht="13.9" customHeight="1" x14ac:dyDescent="0.2"/>
    <row r="659" s="62" customFormat="1" ht="13.9" customHeight="1" x14ac:dyDescent="0.2"/>
    <row r="660" s="62" customFormat="1" ht="13.9" customHeight="1" x14ac:dyDescent="0.2"/>
    <row r="661" s="62" customFormat="1" ht="13.9" customHeight="1" x14ac:dyDescent="0.2"/>
    <row r="662" s="62" customFormat="1" ht="13.9" customHeight="1" x14ac:dyDescent="0.2"/>
    <row r="663" s="62" customFormat="1" ht="13.9" customHeight="1" x14ac:dyDescent="0.2"/>
    <row r="664" s="62" customFormat="1" ht="13.9" customHeight="1" x14ac:dyDescent="0.2"/>
    <row r="665" s="62" customFormat="1" ht="13.9" customHeight="1" x14ac:dyDescent="0.2"/>
    <row r="666" s="62" customFormat="1" ht="13.9" customHeight="1" x14ac:dyDescent="0.2"/>
    <row r="667" s="62" customFormat="1" ht="13.9" customHeight="1" x14ac:dyDescent="0.2"/>
    <row r="668" s="62" customFormat="1" ht="13.9" customHeight="1" x14ac:dyDescent="0.2"/>
    <row r="669" s="62" customFormat="1" ht="13.9" customHeight="1" x14ac:dyDescent="0.2"/>
    <row r="670" s="62" customFormat="1" ht="13.9" customHeight="1" x14ac:dyDescent="0.2"/>
    <row r="671" s="62" customFormat="1" ht="13.9" customHeight="1" x14ac:dyDescent="0.2"/>
    <row r="672" s="62" customFormat="1" ht="13.9" customHeight="1" x14ac:dyDescent="0.2"/>
    <row r="673" s="62" customFormat="1" ht="13.9" customHeight="1" x14ac:dyDescent="0.2"/>
    <row r="674" s="62" customFormat="1" ht="13.9" customHeight="1" x14ac:dyDescent="0.2"/>
    <row r="675" s="62" customFormat="1" ht="13.9" customHeight="1" x14ac:dyDescent="0.2"/>
    <row r="676" s="62" customFormat="1" ht="13.9" customHeight="1" x14ac:dyDescent="0.2"/>
    <row r="677" s="62" customFormat="1" ht="13.9" customHeight="1" x14ac:dyDescent="0.2"/>
    <row r="678" s="62" customFormat="1" ht="13.9" customHeight="1" x14ac:dyDescent="0.2"/>
    <row r="679" s="62" customFormat="1" ht="13.9" customHeight="1" x14ac:dyDescent="0.2"/>
    <row r="680" s="62" customFormat="1" ht="13.9" customHeight="1" x14ac:dyDescent="0.2"/>
    <row r="681" s="62" customFormat="1" ht="13.9" customHeight="1" x14ac:dyDescent="0.2"/>
    <row r="682" s="62" customFormat="1" ht="13.9" customHeight="1" x14ac:dyDescent="0.2"/>
    <row r="683" s="62" customFormat="1" ht="13.9" customHeight="1" x14ac:dyDescent="0.2"/>
  </sheetData>
  <sheetProtection algorithmName="SHA-512" hashValue="1BFjd2Vhw14Tuq1wun3NqXDGyXDGHbKMHOMSjdcenpUE8EdAaz23cdrc9dOwmZj0jhxBYCsm1J5b+1O7TE5pGA==" saltValue="fgw8baCetWpjyARbUrSqOA==" spinCount="100000" sheet="1" objects="1" scenarios="1"/>
  <mergeCells count="52">
    <mergeCell ref="A22:D22"/>
    <mergeCell ref="A2:D3"/>
    <mergeCell ref="A5:D5"/>
    <mergeCell ref="A7:D7"/>
    <mergeCell ref="A9:D9"/>
    <mergeCell ref="A20:D20"/>
    <mergeCell ref="A42:D42"/>
    <mergeCell ref="A24:B24"/>
    <mergeCell ref="A26:D26"/>
    <mergeCell ref="F26:I26"/>
    <mergeCell ref="A28:D28"/>
    <mergeCell ref="F28:I28"/>
    <mergeCell ref="A30:D30"/>
    <mergeCell ref="F30:I30"/>
    <mergeCell ref="A32:D32"/>
    <mergeCell ref="A34:B34"/>
    <mergeCell ref="A36:D36"/>
    <mergeCell ref="A38:B38"/>
    <mergeCell ref="A40:D40"/>
    <mergeCell ref="A68:D68"/>
    <mergeCell ref="A44:D44"/>
    <mergeCell ref="A46:D46"/>
    <mergeCell ref="A48:D48"/>
    <mergeCell ref="A50:D50"/>
    <mergeCell ref="A52:D52"/>
    <mergeCell ref="A54:D54"/>
    <mergeCell ref="A58:D58"/>
    <mergeCell ref="A60:D60"/>
    <mergeCell ref="A62:D62"/>
    <mergeCell ref="A63:D63"/>
    <mergeCell ref="A66:D66"/>
    <mergeCell ref="A87:B87"/>
    <mergeCell ref="A70:D70"/>
    <mergeCell ref="A74:D74"/>
    <mergeCell ref="A75:D75"/>
    <mergeCell ref="A76:D76"/>
    <mergeCell ref="A77:D77"/>
    <mergeCell ref="A78:D78"/>
    <mergeCell ref="A79:D79"/>
    <mergeCell ref="A80:D80"/>
    <mergeCell ref="A81:D81"/>
    <mergeCell ref="A83:D83"/>
    <mergeCell ref="A85:D85"/>
    <mergeCell ref="A101:B101"/>
    <mergeCell ref="A103:D103"/>
    <mergeCell ref="A105:D105"/>
    <mergeCell ref="A89:D89"/>
    <mergeCell ref="A91:D91"/>
    <mergeCell ref="A93:D93"/>
    <mergeCell ref="A95:D95"/>
    <mergeCell ref="A97:D97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Formulario SHD-002</vt:lpstr>
      <vt:lpstr>Hoja1</vt:lpstr>
      <vt:lpstr>Instructivo</vt:lpstr>
      <vt:lpstr>'Formulario SHD-002'!Área_de_impresión</vt:lpstr>
    </vt:vector>
  </TitlesOfParts>
  <Company>Gobernacion de Boyaca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oscar.salcedo</dc:creator>
  <cp:lastModifiedBy>Javier Felipe Pirela Epalza</cp:lastModifiedBy>
  <cp:lastPrinted>2025-01-21T15:18:57Z</cp:lastPrinted>
  <dcterms:created xsi:type="dcterms:W3CDTF">2013-04-25T19:49:27Z</dcterms:created>
  <dcterms:modified xsi:type="dcterms:W3CDTF">2025-01-21T16:41:52Z</dcterms:modified>
</cp:coreProperties>
</file>